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Janar Paimre\Nordpont Dropbox\Nordpont\Projektid 2024\2317 - TA Sangla sild\KOOSKÕLASTAMISED\"/>
    </mc:Choice>
  </mc:AlternateContent>
  <bookViews>
    <workbookView xWindow="-108" yWindow="-108" windowWidth="23256" windowHeight="12720"/>
  </bookViews>
  <sheets>
    <sheet name="GanttChart" sheetId="9" r:id="rId1"/>
    <sheet name="GanttChartPro" sheetId="12" r:id="rId2"/>
    <sheet name="Help" sheetId="6" r:id="rId3"/>
    <sheet name="TermsOfUse" sheetId="11" r:id="rId4"/>
  </sheets>
  <definedNames>
    <definedName name="prevWBS" localSheetId="0">GanttChart!$A1048576</definedName>
    <definedName name="_xlnm.Print_Area" localSheetId="0">GanttChart!$A$1:$BN$42</definedName>
    <definedName name="_xlnm.Print_Area" localSheetId="1">GanttChartPro!$A$1:$C$47</definedName>
    <definedName name="_xlnm.Print_Titles" localSheetId="0">GanttChart!$4:$7</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52511"/>
</workbook>
</file>

<file path=xl/calcChain.xml><?xml version="1.0" encoding="utf-8"?>
<calcChain xmlns="http://schemas.openxmlformats.org/spreadsheetml/2006/main">
  <c r="E13" i="9" l="1"/>
  <c r="E9" i="9" l="1"/>
  <c r="E10" i="9" l="1"/>
  <c r="F10" i="9" s="1"/>
  <c r="E11" i="9"/>
  <c r="F9" i="9"/>
  <c r="I10" i="9" l="1"/>
  <c r="I9" i="9"/>
  <c r="F8" i="9"/>
  <c r="I8" i="9" s="1"/>
  <c r="F39" i="9"/>
  <c r="I39" i="9" s="1"/>
  <c r="F12" i="9"/>
  <c r="I12" i="9" s="1"/>
  <c r="F28" i="9"/>
  <c r="I28" i="9" s="1"/>
  <c r="K6" i="9" l="1"/>
  <c r="K7" i="9" l="1"/>
  <c r="K4" i="9"/>
  <c r="A8" i="9"/>
  <c r="A9" i="9" s="1"/>
  <c r="A10" i="9" l="1"/>
  <c r="A11" i="9" s="1"/>
  <c r="L6" i="9"/>
  <c r="L7" i="9" s="1"/>
  <c r="M6" i="9" l="1"/>
  <c r="M7" i="9" s="1"/>
  <c r="N6" i="9" l="1"/>
  <c r="N7" i="9" s="1"/>
  <c r="O6" i="9" l="1"/>
  <c r="O7" i="9" s="1"/>
  <c r="K5" i="9"/>
  <c r="P6" i="9" l="1"/>
  <c r="P7" i="9" s="1"/>
  <c r="Q6" i="9" l="1"/>
  <c r="Q7" i="9" s="1"/>
  <c r="R6" i="9" l="1"/>
  <c r="R7" i="9" s="1"/>
  <c r="S6" i="9" l="1"/>
  <c r="S7" i="9" s="1"/>
  <c r="T6" i="9" l="1"/>
  <c r="T7" i="9" s="1"/>
  <c r="U6" i="9" l="1"/>
  <c r="U7" i="9" s="1"/>
  <c r="V6" i="9" l="1"/>
  <c r="V7" i="9" s="1"/>
  <c r="R5" i="9"/>
  <c r="R4" i="9"/>
  <c r="W6" i="9" l="1"/>
  <c r="W7" i="9" s="1"/>
  <c r="X6" i="9" l="1"/>
  <c r="X7" i="9" s="1"/>
  <c r="Y6" i="9" l="1"/>
  <c r="Y7" i="9" s="1"/>
  <c r="Z6" i="9" l="1"/>
  <c r="Z7" i="9" s="1"/>
  <c r="AA6" i="9" l="1"/>
  <c r="AA7" i="9" s="1"/>
  <c r="AB6" i="9" l="1"/>
  <c r="AB7" i="9" s="1"/>
  <c r="Y5" i="9"/>
  <c r="Y4" i="9"/>
  <c r="AC6" i="9" l="1"/>
  <c r="AC7" i="9" s="1"/>
  <c r="AD6" i="9" l="1"/>
  <c r="AD7" i="9" s="1"/>
  <c r="AE6" i="9" l="1"/>
  <c r="AE7" i="9" s="1"/>
  <c r="AF6" i="9" l="1"/>
  <c r="AF7" i="9" s="1"/>
  <c r="AG6" i="9" l="1"/>
  <c r="AG7" i="9" s="1"/>
  <c r="AH6" i="9" l="1"/>
  <c r="AH7" i="9" s="1"/>
  <c r="AI6" i="9" l="1"/>
  <c r="AI7" i="9" s="1"/>
  <c r="AF4" i="9"/>
  <c r="AF5" i="9"/>
  <c r="AJ6" i="9" l="1"/>
  <c r="AJ7" i="9" s="1"/>
  <c r="AK6" i="9" l="1"/>
  <c r="AK7" i="9" s="1"/>
  <c r="AL6" i="9" l="1"/>
  <c r="AL7" i="9" s="1"/>
  <c r="AM6" i="9" l="1"/>
  <c r="AM7" i="9" s="1"/>
  <c r="AN6" i="9" l="1"/>
  <c r="AN7" i="9" s="1"/>
  <c r="AO6" i="9" l="1"/>
  <c r="AO7" i="9" s="1"/>
  <c r="AP6" i="9" l="1"/>
  <c r="AP7" i="9" s="1"/>
  <c r="AM5" i="9"/>
  <c r="AM4" i="9"/>
  <c r="AQ6" i="9" l="1"/>
  <c r="AQ7" i="9" s="1"/>
  <c r="AR6" i="9" l="1"/>
  <c r="AR7" i="9" s="1"/>
  <c r="AS6" i="9" l="1"/>
  <c r="AS7" i="9" s="1"/>
  <c r="AT6" i="9" l="1"/>
  <c r="AT7" i="9" s="1"/>
  <c r="AU6" i="9" l="1"/>
  <c r="AU7" i="9" s="1"/>
  <c r="AV6" i="9" l="1"/>
  <c r="AV7" i="9" s="1"/>
  <c r="AW6" i="9" l="1"/>
  <c r="AW7" i="9" s="1"/>
  <c r="AT5" i="9"/>
  <c r="AT4" i="9"/>
  <c r="AX6" i="9" l="1"/>
  <c r="AX7" i="9" s="1"/>
  <c r="AY6" i="9" l="1"/>
  <c r="AY7" i="9" s="1"/>
  <c r="AZ6" i="9" l="1"/>
  <c r="AZ7" i="9" s="1"/>
  <c r="BA6" i="9" l="1"/>
  <c r="BA7" i="9" s="1"/>
  <c r="BB6" i="9" l="1"/>
  <c r="BB7" i="9" s="1"/>
  <c r="BC6" i="9" l="1"/>
  <c r="BC7" i="9" s="1"/>
  <c r="BD6" i="9" l="1"/>
  <c r="BD7" i="9" s="1"/>
  <c r="BA5" i="9"/>
  <c r="BA4" i="9"/>
  <c r="BE6" i="9" l="1"/>
  <c r="BE7" i="9" s="1"/>
  <c r="BF6" i="9" l="1"/>
  <c r="BG6" i="9" l="1"/>
  <c r="BH6" i="9" l="1"/>
  <c r="BI6" i="9" l="1"/>
  <c r="BF7" i="9"/>
  <c r="BJ6" i="9" l="1"/>
  <c r="BG7" i="9"/>
  <c r="BK6" i="9" l="1"/>
  <c r="BH4" i="9"/>
  <c r="BH7" i="9"/>
  <c r="BH5" i="9"/>
  <c r="BL6" i="9" l="1"/>
  <c r="BI7" i="9"/>
  <c r="BM6" i="9" l="1"/>
  <c r="BJ7" i="9"/>
  <c r="BN6" i="9" l="1"/>
  <c r="BO6" i="9" s="1"/>
  <c r="BK7" i="9"/>
  <c r="BP6" i="9" l="1"/>
  <c r="BO4" i="9"/>
  <c r="BO5" i="9"/>
  <c r="BO7" i="9"/>
  <c r="BL7" i="9"/>
  <c r="BP7" i="9" l="1"/>
  <c r="BQ6" i="9"/>
  <c r="BM7" i="9"/>
  <c r="BQ7" i="9" l="1"/>
  <c r="BR6" i="9"/>
  <c r="BN7" i="9"/>
  <c r="BR7" i="9" l="1"/>
  <c r="BS6" i="9"/>
  <c r="BS7" i="9" l="1"/>
  <c r="BT6" i="9"/>
  <c r="BT7" i="9" l="1"/>
  <c r="BU6" i="9"/>
  <c r="BU7" i="9" l="1"/>
  <c r="BV6" i="9"/>
  <c r="BV5" i="9" l="1"/>
  <c r="BW6" i="9"/>
  <c r="BV7" i="9"/>
  <c r="BV4" i="9"/>
  <c r="BW7" i="9" l="1"/>
  <c r="BX6" i="9"/>
  <c r="BY6" i="9" l="1"/>
  <c r="BX7" i="9"/>
  <c r="BY7" i="9" l="1"/>
  <c r="BZ6" i="9"/>
  <c r="CA6" i="9" l="1"/>
  <c r="BZ7" i="9"/>
  <c r="CB6" i="9" l="1"/>
  <c r="CA7" i="9"/>
  <c r="CC6" i="9" l="1"/>
  <c r="CB7" i="9"/>
  <c r="CD6" i="9" l="1"/>
  <c r="CC5" i="9"/>
  <c r="CC7" i="9"/>
  <c r="CC4" i="9"/>
  <c r="CD7" i="9" l="1"/>
  <c r="CE6" i="9"/>
  <c r="CF6" i="9" l="1"/>
  <c r="CE7" i="9"/>
  <c r="CF7" i="9" l="1"/>
  <c r="CG6" i="9"/>
  <c r="CG7" i="9" l="1"/>
  <c r="CH6" i="9"/>
  <c r="CI6" i="9" l="1"/>
  <c r="CH7" i="9"/>
  <c r="CI7" i="9" l="1"/>
  <c r="CJ6" i="9"/>
  <c r="CJ4" i="9" l="1"/>
  <c r="CJ7" i="9"/>
  <c r="CJ5" i="9"/>
  <c r="CK6" i="9"/>
  <c r="CL6" i="9" l="1"/>
  <c r="CK7" i="9"/>
  <c r="CM6" i="9" l="1"/>
  <c r="CL7" i="9"/>
  <c r="CM7" i="9" l="1"/>
  <c r="CN6" i="9"/>
  <c r="CN7" i="9" l="1"/>
  <c r="CO6" i="9"/>
  <c r="CO7" i="9" l="1"/>
  <c r="CP6" i="9"/>
  <c r="CP7" i="9" l="1"/>
  <c r="CQ6" i="9"/>
  <c r="CQ7" i="9" l="1"/>
  <c r="CQ5" i="9"/>
  <c r="CR6" i="9"/>
  <c r="CQ4" i="9"/>
  <c r="CR7" i="9" l="1"/>
  <c r="CS6" i="9"/>
  <c r="CS7" i="9" l="1"/>
  <c r="CT6" i="9"/>
  <c r="CU6" i="9" l="1"/>
  <c r="CT7" i="9"/>
  <c r="CV6" i="9" l="1"/>
  <c r="CU7" i="9"/>
  <c r="CW6" i="9" l="1"/>
  <c r="CV7" i="9"/>
  <c r="CW7" i="9" l="1"/>
  <c r="CX6" i="9"/>
  <c r="CX7" i="9" l="1"/>
  <c r="CY6" i="9"/>
  <c r="CX4" i="9"/>
  <c r="CX5" i="9"/>
  <c r="CZ6" i="9" l="1"/>
  <c r="CY7" i="9"/>
  <c r="DA6" i="9" l="1"/>
  <c r="CZ7" i="9"/>
  <c r="DB6" i="9" l="1"/>
  <c r="DA7" i="9"/>
  <c r="DC6" i="9" l="1"/>
  <c r="DB7" i="9"/>
  <c r="DD6" i="9" l="1"/>
  <c r="DC7" i="9"/>
  <c r="DE6" i="9" l="1"/>
  <c r="DD7" i="9"/>
  <c r="DE7" i="9" l="1"/>
  <c r="DE4" i="9"/>
  <c r="DE5" i="9"/>
  <c r="DF6" i="9"/>
  <c r="DF7" i="9" l="1"/>
  <c r="DG6" i="9"/>
  <c r="DG7" i="9" l="1"/>
  <c r="DH6" i="9"/>
  <c r="DI6" i="9" l="1"/>
  <c r="DH7" i="9"/>
  <c r="DJ6" i="9" l="1"/>
  <c r="DI7" i="9"/>
  <c r="DK6" i="9" l="1"/>
  <c r="DJ7" i="9"/>
  <c r="DK7" i="9" l="1"/>
  <c r="DL6" i="9"/>
  <c r="DL4" i="9" l="1"/>
  <c r="DM6" i="9"/>
  <c r="DL7" i="9"/>
  <c r="DL5" i="9"/>
  <c r="DM7" i="9" l="1"/>
  <c r="DN6" i="9"/>
  <c r="DN7" i="9" l="1"/>
  <c r="DO6" i="9"/>
  <c r="DO7" i="9" l="1"/>
  <c r="DP6" i="9"/>
  <c r="DQ6" i="9" l="1"/>
  <c r="DP7" i="9"/>
  <c r="DQ7" i="9" l="1"/>
  <c r="DR6" i="9"/>
  <c r="DR7" i="9" l="1"/>
  <c r="DS6" i="9"/>
  <c r="DS7" i="9" l="1"/>
  <c r="DS4" i="9"/>
  <c r="DS5" i="9"/>
  <c r="DT6" i="9"/>
  <c r="DT7" i="9" l="1"/>
  <c r="DU6" i="9"/>
  <c r="DU7" i="9" l="1"/>
  <c r="DV6" i="9"/>
  <c r="DV7" i="9" l="1"/>
  <c r="DW6" i="9"/>
  <c r="DX6" i="9" l="1"/>
  <c r="DW7" i="9"/>
  <c r="DY6" i="9" l="1"/>
  <c r="DX7" i="9"/>
  <c r="DZ6" i="9" l="1"/>
  <c r="DY7" i="9"/>
  <c r="DZ5" i="9" l="1"/>
  <c r="DZ7" i="9"/>
  <c r="EA6" i="9"/>
  <c r="DZ4" i="9"/>
  <c r="EA7" i="9" l="1"/>
  <c r="EB6" i="9"/>
  <c r="EB7" i="9" l="1"/>
  <c r="EC6" i="9"/>
  <c r="EC7" i="9" l="1"/>
  <c r="ED6" i="9"/>
  <c r="EE6" i="9" l="1"/>
  <c r="ED7" i="9"/>
  <c r="EE7" i="9" l="1"/>
  <c r="EF6" i="9"/>
  <c r="EF7" i="9" l="1"/>
  <c r="EG6" i="9"/>
  <c r="EG5" i="9" l="1"/>
  <c r="EG4" i="9"/>
  <c r="EG7" i="9"/>
  <c r="EH6" i="9"/>
  <c r="EI6" i="9" l="1"/>
  <c r="EH7" i="9"/>
  <c r="EJ6" i="9" l="1"/>
  <c r="EI7" i="9"/>
  <c r="EJ7" i="9" l="1"/>
  <c r="EK6" i="9"/>
  <c r="EK7" i="9" l="1"/>
  <c r="EL6" i="9"/>
  <c r="EM6" i="9" l="1"/>
  <c r="EL7" i="9"/>
  <c r="EN6" i="9" l="1"/>
  <c r="EM7" i="9"/>
  <c r="EO6" i="9" l="1"/>
  <c r="EN4" i="9"/>
  <c r="EN5" i="9"/>
  <c r="EN7" i="9"/>
  <c r="EO7" i="9" l="1"/>
  <c r="EP6" i="9"/>
  <c r="EP7" i="9" l="1"/>
  <c r="EQ6" i="9"/>
  <c r="ER6" i="9" l="1"/>
  <c r="EQ7" i="9"/>
  <c r="ER7" i="9" l="1"/>
  <c r="ES6" i="9"/>
  <c r="ES7" i="9" l="1"/>
  <c r="ET6" i="9"/>
  <c r="ET7" i="9" l="1"/>
  <c r="EU6" i="9"/>
  <c r="EV6" i="9" l="1"/>
  <c r="EU4" i="9"/>
  <c r="EU7" i="9"/>
  <c r="EU5" i="9"/>
  <c r="EW6" i="9" l="1"/>
  <c r="EV7" i="9"/>
  <c r="EW7" i="9" l="1"/>
  <c r="EX6" i="9"/>
  <c r="EX7" i="9" l="1"/>
  <c r="EY6" i="9"/>
  <c r="EZ6" i="9" l="1"/>
  <c r="EY7" i="9"/>
  <c r="EZ7" i="9" l="1"/>
  <c r="FA6" i="9"/>
  <c r="FB6" i="9" l="1"/>
  <c r="FA7" i="9"/>
  <c r="FB7" i="9" l="1"/>
  <c r="FC6" i="9"/>
  <c r="FB4" i="9"/>
  <c r="FB5" i="9"/>
  <c r="FC7" i="9" l="1"/>
  <c r="FD6" i="9"/>
  <c r="FD7" i="9" l="1"/>
  <c r="FE6" i="9"/>
  <c r="FE7" i="9" l="1"/>
  <c r="FF6" i="9"/>
  <c r="FF7" i="9" l="1"/>
  <c r="FG6" i="9"/>
  <c r="FH6" i="9" l="1"/>
  <c r="FG7" i="9"/>
  <c r="FH7" i="9" l="1"/>
  <c r="FI6" i="9"/>
  <c r="FJ6" i="9" l="1"/>
  <c r="FI7" i="9"/>
  <c r="FI4" i="9"/>
  <c r="FI5" i="9"/>
  <c r="FJ7" i="9" l="1"/>
  <c r="FK6" i="9"/>
  <c r="FK7" i="9" l="1"/>
  <c r="FL6" i="9"/>
  <c r="FL7" i="9" l="1"/>
  <c r="FM6" i="9"/>
  <c r="FM7" i="9" l="1"/>
  <c r="FN6" i="9"/>
  <c r="FO6" i="9" l="1"/>
  <c r="FO7" i="9" s="1"/>
  <c r="FN7" i="9"/>
  <c r="A12" i="9"/>
  <c r="A13" i="9" s="1"/>
  <c r="A14" i="9" l="1"/>
  <c r="A15" i="9" l="1"/>
  <c r="A16" i="9" s="1"/>
  <c r="A17" i="9" s="1"/>
  <c r="A18" i="9" s="1"/>
  <c r="A19" i="9" s="1"/>
  <c r="A20" i="9" l="1"/>
  <c r="A21" i="9" s="1"/>
  <c r="A22" i="9" s="1"/>
  <c r="A23" i="9" l="1"/>
  <c r="A24" i="9" s="1"/>
  <c r="A25" i="9" s="1"/>
  <c r="A26" i="9" s="1"/>
  <c r="A27" i="9" l="1"/>
  <c r="A28" i="9" l="1"/>
  <c r="A29" i="9" s="1"/>
  <c r="A30" i="9" s="1"/>
  <c r="A31" i="9" s="1"/>
  <c r="A32" i="9" s="1"/>
  <c r="A33" i="9" s="1"/>
  <c r="A34" i="9" s="1"/>
  <c r="A35" i="9" s="1"/>
  <c r="A36" i="9" s="1"/>
  <c r="A37" i="9" s="1"/>
  <c r="F11" i="9"/>
  <c r="I11" i="9" l="1"/>
  <c r="E14" i="9"/>
  <c r="A38" i="9"/>
  <c r="A39" i="9" s="1"/>
  <c r="A40" i="9" s="1"/>
  <c r="A41" i="9" s="1"/>
  <c r="A42" i="9" s="1"/>
  <c r="F13" i="9"/>
  <c r="F14" i="9" l="1"/>
  <c r="I13" i="9"/>
  <c r="I14" i="9"/>
  <c r="E15" i="9"/>
  <c r="F15" i="9" s="1"/>
  <c r="I15" i="9" l="1"/>
  <c r="E16" i="9"/>
  <c r="F16" i="9" s="1"/>
  <c r="I16" i="9" l="1"/>
  <c r="E17" i="9"/>
  <c r="F17" i="9" s="1"/>
  <c r="I17" i="9" l="1"/>
  <c r="E18" i="9"/>
  <c r="F18" i="9" s="1"/>
  <c r="I18" i="9" l="1"/>
  <c r="E19" i="9"/>
  <c r="F19" i="9" s="1"/>
  <c r="I19" i="9" l="1"/>
  <c r="E20" i="9"/>
  <c r="F20" i="9" s="1"/>
  <c r="I20" i="9" l="1"/>
  <c r="E21" i="9"/>
  <c r="F21" i="9" s="1"/>
  <c r="I21" i="9" l="1"/>
  <c r="E22" i="9"/>
  <c r="F22" i="9" s="1"/>
  <c r="I22" i="9" l="1"/>
  <c r="E23" i="9"/>
  <c r="F23" i="9" s="1"/>
  <c r="I23" i="9" l="1"/>
  <c r="E24" i="9"/>
  <c r="F24" i="9" s="1"/>
  <c r="I24" i="9" l="1"/>
  <c r="E25" i="9"/>
  <c r="F25" i="9" s="1"/>
  <c r="I25" i="9" l="1"/>
  <c r="E26" i="9"/>
  <c r="F26" i="9" s="1"/>
  <c r="E29" i="9" l="1"/>
  <c r="F29" i="9" s="1"/>
  <c r="E27" i="9"/>
  <c r="E30" i="9"/>
  <c r="F30" i="9" s="1"/>
  <c r="I29" i="9"/>
  <c r="I26" i="9"/>
  <c r="I30" i="9" l="1"/>
  <c r="E31" i="9"/>
  <c r="F31" i="9" s="1"/>
  <c r="F27" i="9"/>
  <c r="E40" i="9" s="1"/>
  <c r="I31" i="9" l="1"/>
  <c r="E32" i="9"/>
  <c r="F32" i="9" s="1"/>
  <c r="I27" i="9"/>
  <c r="E33" i="9" l="1"/>
  <c r="F33" i="9" s="1"/>
  <c r="I32" i="9"/>
  <c r="F40" i="9"/>
  <c r="I40" i="9" l="1"/>
  <c r="E41" i="9"/>
  <c r="F41" i="9" s="1"/>
  <c r="E42" i="9" s="1"/>
  <c r="F42" i="9" s="1"/>
  <c r="I42" i="9" s="1"/>
  <c r="I33" i="9"/>
  <c r="E34" i="9"/>
  <c r="F34" i="9" s="1"/>
  <c r="I41" i="9" l="1"/>
  <c r="E35" i="9"/>
  <c r="F35" i="9" s="1"/>
  <c r="I34" i="9"/>
  <c r="E36" i="9" l="1"/>
  <c r="F36" i="9" s="1"/>
  <c r="I35" i="9"/>
  <c r="I36" i="9" l="1"/>
  <c r="E37" i="9"/>
  <c r="F37" i="9" s="1"/>
  <c r="I37" i="9" l="1"/>
  <c r="E38" i="9"/>
  <c r="F38" i="9" s="1"/>
  <c r="I38" i="9" s="1"/>
</calcChain>
</file>

<file path=xl/comments1.xml><?xml version="1.0" encoding="utf-8"?>
<comments xmlns="http://schemas.openxmlformats.org/spreadsheetml/2006/main">
  <authors>
    <author>Vertex42</author>
    <author>Vertex42.com Templates</author>
  </authors>
  <commentList>
    <comment ref="A7" authorId="0" shapeId="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B7" authorId="0" shapeId="0">
      <text>
        <r>
          <rPr>
            <b/>
            <sz val="9"/>
            <color indexed="81"/>
            <rFont val="Tahoma"/>
            <family val="2"/>
          </rPr>
          <t>Task Description</t>
        </r>
        <r>
          <rPr>
            <sz val="9"/>
            <color indexed="81"/>
            <rFont val="Tahoma"/>
            <family val="2"/>
          </rPr>
          <t xml:space="preserve">
Enter the name of each task and sub-task. Use indents for sub-tasks.</t>
        </r>
      </text>
    </comment>
    <comment ref="C7" authorId="0" shapeId="0">
      <text>
        <r>
          <rPr>
            <b/>
            <sz val="9"/>
            <color indexed="81"/>
            <rFont val="Tahoma"/>
            <family val="2"/>
          </rPr>
          <t>Task Lead</t>
        </r>
        <r>
          <rPr>
            <sz val="9"/>
            <color indexed="81"/>
            <rFont val="Tahoma"/>
            <family val="2"/>
          </rPr>
          <t xml:space="preserve">
Enter the name of the Task Lead in this column.</t>
        </r>
      </text>
    </comment>
    <comment ref="D7" authorId="0" shapeId="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shapeId="0">
      <text>
        <r>
          <rPr>
            <b/>
            <sz val="9"/>
            <color indexed="81"/>
            <rFont val="Tahoma"/>
            <family val="2"/>
          </rPr>
          <t>Task Start Date</t>
        </r>
        <r>
          <rPr>
            <sz val="9"/>
            <color indexed="81"/>
            <rFont val="Tahoma"/>
            <family val="2"/>
          </rPr>
          <t xml:space="preserve">
You can manually enter the Start Date for each task or use a formula to create a dependency on a Predecessor. For example, you could enter </t>
        </r>
        <r>
          <rPr>
            <b/>
            <sz val="9"/>
            <color indexed="81"/>
            <rFont val="Tahoma"/>
            <family val="2"/>
          </rPr>
          <t>=</t>
        </r>
        <r>
          <rPr>
            <b/>
            <i/>
            <sz val="9"/>
            <color indexed="81"/>
            <rFont val="Tahoma"/>
            <family val="2"/>
          </rPr>
          <t>enddate</t>
        </r>
        <r>
          <rPr>
            <b/>
            <sz val="9"/>
            <color indexed="81"/>
            <rFont val="Tahoma"/>
            <family val="2"/>
          </rPr>
          <t>+1</t>
        </r>
        <r>
          <rPr>
            <sz val="9"/>
            <color indexed="81"/>
            <rFont val="Tahoma"/>
            <family val="2"/>
          </rPr>
          <t xml:space="preserve"> to set the Start date to the next calendar day, or </t>
        </r>
        <r>
          <rPr>
            <b/>
            <sz val="9"/>
            <color indexed="81"/>
            <rFont val="Tahoma"/>
            <family val="2"/>
          </rPr>
          <t>=WORKDAY(</t>
        </r>
        <r>
          <rPr>
            <b/>
            <i/>
            <sz val="9"/>
            <color indexed="81"/>
            <rFont val="Tahoma"/>
            <family val="2"/>
          </rPr>
          <t>enddate</t>
        </r>
        <r>
          <rPr>
            <b/>
            <sz val="9"/>
            <color indexed="81"/>
            <rFont val="Tahoma"/>
            <family val="2"/>
          </rPr>
          <t>,1)</t>
        </r>
        <r>
          <rPr>
            <sz val="9"/>
            <color indexed="81"/>
            <rFont val="Tahoma"/>
            <family val="2"/>
          </rPr>
          <t xml:space="preserve"> to set the Start date to the next work day (excluding weekends), where </t>
        </r>
        <r>
          <rPr>
            <i/>
            <sz val="9"/>
            <color indexed="81"/>
            <rFont val="Tahoma"/>
            <family val="2"/>
          </rPr>
          <t>enddate</t>
        </r>
        <r>
          <rPr>
            <sz val="9"/>
            <color indexed="81"/>
            <rFont val="Tahoma"/>
            <family val="2"/>
          </rPr>
          <t xml:space="preserve"> is the cell reference for the End date of the Predecessor task.</t>
        </r>
      </text>
    </comment>
    <comment ref="F7" authorId="1" shapeId="0">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0" shapeId="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0" shapeId="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0" shapeId="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comments2.xml><?xml version="1.0" encoding="utf-8"?>
<comments xmlns="http://schemas.openxmlformats.org/spreadsheetml/2006/main">
  <authors>
    <author>Vertex42</author>
  </authors>
  <commentList>
    <comment ref="C16" authorId="0" shapeId="0">
      <text>
        <r>
          <rPr>
            <sz val="8"/>
            <color indexed="81"/>
            <rFont val="Tahoma"/>
            <family val="2"/>
          </rPr>
          <t>This is an example comment.</t>
        </r>
      </text>
    </comment>
  </commentList>
</comments>
</file>

<file path=xl/sharedStrings.xml><?xml version="1.0" encoding="utf-8"?>
<sst xmlns="http://schemas.openxmlformats.org/spreadsheetml/2006/main" count="180" uniqueCount="169">
  <si>
    <t>WBS</t>
  </si>
  <si>
    <t>Input Cell</t>
  </si>
  <si>
    <t>Label</t>
  </si>
  <si>
    <t>Getting Started Tips</t>
  </si>
  <si>
    <t>FAQs</t>
  </si>
  <si>
    <t>Q:</t>
  </si>
  <si>
    <t>Creating Task Dependencies</t>
  </si>
  <si>
    <t>[Name]</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</si>
  <si>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</si>
  <si>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</si>
  <si>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</si>
  <si>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</si>
  <si>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</si>
  <si>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</si>
  <si>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</si>
  <si>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</si>
  <si>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</si>
  <si>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</si>
  <si>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</si>
  <si>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</si>
  <si>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</si>
  <si>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</si>
  <si>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</si>
  <si>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</si>
  <si>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</si>
  <si>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</si>
  <si>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</si>
  <si>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</si>
  <si>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</si>
  <si>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family val="2"/>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</si>
  <si>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</si>
  <si>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</si>
  <si>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</si>
  <si>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</si>
  <si>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</si>
  <si>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</si>
  <si>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</si>
  <si>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</si>
  <si>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</si>
  <si>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</si>
  <si>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</si>
  <si>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</si>
  <si>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</si>
  <si>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</si>
  <si>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</si>
  <si>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</si>
  <si>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</si>
  <si>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</si>
  <si>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</si>
  <si>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</si>
  <si>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</si>
  <si>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</si>
  <si>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 2006-2018 Vertex42 LLC</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</si>
  <si>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</si>
  <si>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</si>
  <si>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</si>
  <si>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</si>
  <si>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</si>
  <si>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</si>
  <si>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</si>
  <si>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</si>
  <si>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TASK</t>
  </si>
  <si>
    <t>LEAD</t>
  </si>
  <si>
    <t>START</t>
  </si>
  <si>
    <t>END</t>
  </si>
  <si>
    <t>DAYS</t>
  </si>
  <si>
    <t>% DONE</t>
  </si>
  <si>
    <t>WORK DAYS</t>
  </si>
  <si>
    <t>PREDECESSOR</t>
  </si>
  <si>
    <t xml:space="preserve">Display Week </t>
  </si>
  <si>
    <t xml:space="preserve">Project Start Date </t>
  </si>
  <si>
    <t xml:space="preserve">Project Lead </t>
  </si>
  <si>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</si>
  <si>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Some of the labels include cell comments to provide extra information.</t>
  </si>
  <si>
    <t>• Define the task start date and duration (days) by editing the light green cells.</t>
  </si>
  <si>
    <t>• [Bracketed Text] is meant to be edited, like the project title and task descriptions.</t>
  </si>
  <si>
    <t>• If you see "#####" in a cell, widen the column to display the cell contents.</t>
  </si>
  <si>
    <t>• To adjust the range of dates shown in the Gantt chart, change the Display Week number.</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</si>
  <si>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</si>
  <si>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</si>
  <si>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t>• Insert a new blank row by right-clicking on the row number and selecting Insert.</t>
  </si>
  <si>
    <t>• Copy a row from the set of template rows at the bottom of the worksheet.</t>
  </si>
  <si>
    <t>• With the new blank row selected, press Ctrl+d to copy the formulas and formatting down from the row above OR use the row drag handle to copy the formulas and formatting down.</t>
  </si>
  <si>
    <t>About This Template</t>
  </si>
  <si>
    <t>Be sure to read the Getting Started Tips below. Watching the video demos for Gantt Chart Template Pro may also help you see how to use the spreadsheet.</t>
  </si>
  <si>
    <t>• The Project Start Date is used to define the first week shown in the gantt chart.</t>
  </si>
  <si>
    <t>• Insert new tasks using one of the methods listed below.</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</si>
  <si>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</si>
  <si>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2</t>
  </si>
  <si>
    <t>• Right-click on the row where you want to insert the new task and select Insert Copied Cells.</t>
  </si>
  <si>
    <t>Help improve Excel by voting on a suggestion to fix this problem.</t>
  </si>
  <si>
    <t>METHOD 1 (recommended)</t>
  </si>
  <si>
    <t>You can either copy/paste/insert these template rows via Method 2 as explained above, OR you can just copy/paste the desired WBS cell when you want to change the WBS level.</t>
  </si>
  <si>
    <t>The set of template rows at the bottom of the Gantt Chart worksheet provide examples of different ways to format and define tasks for different WBS levels.</t>
  </si>
  <si>
    <t>Each different WBS level uses a different formula in the WBS column.</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</si>
  <si>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</si>
  <si>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</si>
  <si>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</si>
  <si>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</si>
  <si>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</si>
  <si>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</si>
  <si>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</si>
  <si>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</si>
  <si>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</si>
  <si>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</si>
  <si>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</si>
  <si>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</si>
  <si>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The %Complete for a group of tasks can be calculated from its sub tasks using the formula below, where "workdays" is a reference to the range of work day values and "complete" is a reference to the %complete for each of the subtasks.</t>
  </si>
  <si>
    <t>Entering work days instead of calendar days is a feature of the Pro version. There is nothing in the free version preventing you from entering your own formulas, though.</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</si>
  <si>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</si>
  <si>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</si>
  <si>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How do I change the </t>
    </r>
    <r>
      <rPr>
        <b/>
        <sz val="11"/>
        <color theme="4" tint="-0.249977111117893"/>
        <rFont val="Arial"/>
        <family val="2"/>
      </rPr>
      <t>Print Settings</t>
    </r>
    <r>
      <rPr>
        <sz val="11"/>
        <color theme="4" tint="-0.249977111117893"/>
        <rFont val="Arial"/>
        <family val="2"/>
      </rPr>
      <t>? (Excel 2010, 2013)</t>
    </r>
  </si>
  <si>
    <t>You will need to add columns to the right of the Gantt Chart via copy/paste. Copy and paste the columns in groups of 7. Afterwards, you will also probably need to update the print area.</t>
  </si>
  <si>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</si>
  <si>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</si>
  <si>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</si>
  <si>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t>Help</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</si>
  <si>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</si>
  <si>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</si>
  <si>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</si>
  <si>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</si>
  <si>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</si>
  <si>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</si>
  <si>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</si>
  <si>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</si>
  <si>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</si>
  <si>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t>Method 2 will work, but Excel will split/fracture/duplicate conditional formatting rules rather than merging the rules. This can cause inefficiencies in very large and heavily modified files.</t>
  </si>
  <si>
    <t>You can enter the Start date manually, or define task dependencies using a formula. Below are some common options for defining the Start date:</t>
  </si>
  <si>
    <t>Select the entire range of cells you want to print and go to File &gt; Print Area &gt; Set Print Area. Then go to File &gt; Page Setup or File &gt; Print Preview and adjust the Scaling, Margins, and Page Orientation as desired.</t>
  </si>
  <si>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</si>
  <si>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t>Nordpont OÜ</t>
  </si>
  <si>
    <t>Ettevalmistustööd</t>
  </si>
  <si>
    <r>
      <rPr>
        <i/>
        <u/>
        <sz val="8"/>
        <color theme="1" tint="0.34998626667073579"/>
        <rFont val="Arial"/>
        <family val="2"/>
        <scheme val="minor"/>
      </rPr>
      <t>Gantt Chart Template</t>
    </r>
    <r>
      <rPr>
        <i/>
        <sz val="8"/>
        <color theme="1" tint="0.34998626667073579"/>
        <rFont val="Arial"/>
        <family val="2"/>
        <scheme val="minor"/>
      </rPr>
      <t xml:space="preserve"> © 2006-2018 by Vertex42.com.</t>
    </r>
  </si>
  <si>
    <t xml:space="preserve">  </t>
  </si>
  <si>
    <t>Janar Paimre</t>
  </si>
  <si>
    <t>Mullatööd ja katend</t>
  </si>
  <si>
    <t>Piire</t>
  </si>
  <si>
    <t>Liiklusmärkide paigaldamine</t>
  </si>
  <si>
    <t>Kivikindlustuste rajamine koonustel ja nõlvadel</t>
  </si>
  <si>
    <t>Ajutiste veetõkketammide likvideerimine</t>
  </si>
  <si>
    <t>Silla ehitustööd</t>
  </si>
  <si>
    <t>Silla põrkepiirde paigaldamine</t>
  </si>
  <si>
    <t>Pealesõitude põrkepiirde paigaldamine</t>
  </si>
  <si>
    <t>Riigitee 47 Sangla–Rõngu km 1,297 asuva Sangla silla remont</t>
  </si>
  <si>
    <t>Silla betoonkonstruktsioonide puhastamine</t>
  </si>
  <si>
    <t>R/B - Servaprusside betoonsärkide rajamine</t>
  </si>
  <si>
    <t>R/B - Külgtiibade betoonsärkide rajamine</t>
  </si>
  <si>
    <t>Silla ja pealesõitude freesimine</t>
  </si>
  <si>
    <t>Etapp 1 - Geosünteetide paigaldamine</t>
  </si>
  <si>
    <t>Etapp 2 - Muldkeha väljakaevetööd silla piirkonnas</t>
  </si>
  <si>
    <t>Etapp 1 - Muldkeha väljakaevetööd silla piirkonnas</t>
  </si>
  <si>
    <t>Etapp 2 - Geosünteetide paigaldamine</t>
  </si>
  <si>
    <t>Etapp 2 - Muldkeha tagasitäitetööd silla piirkonnas</t>
  </si>
  <si>
    <t>Etapp 1 - Muldkeha tagasitäitetööd silla piirkonnas</t>
  </si>
  <si>
    <t>Etapp 3 - Pealesõitude väljakaevetööd</t>
  </si>
  <si>
    <t>Etapp 3 - Dreenkihi ehitus</t>
  </si>
  <si>
    <t>Etapp 3 - Killustikaluse ehitus</t>
  </si>
  <si>
    <t>Etapp 4 - Pealesõitude väljakevetööd</t>
  </si>
  <si>
    <t>Etapp 4 - Dreenaluse ehitus</t>
  </si>
  <si>
    <t>Asfalteerimistööd</t>
  </si>
  <si>
    <t>Külgtiibade pragude puhastamine ja sulgemine</t>
  </si>
  <si>
    <t>Külgtiibade pragude injekteerimistööd</t>
  </si>
  <si>
    <t>Silla siseste vuukide puhastamine ja sulgemine</t>
  </si>
  <si>
    <t>Silla siseste betoonpindade betooniremont</t>
  </si>
  <si>
    <t>Etapp 4 - Killustikaluse ehitus</t>
  </si>
  <si>
    <t>Peenarde ehitus</t>
  </si>
  <si>
    <t>Ajutise liiklusorralduse paigaldamine</t>
  </si>
  <si>
    <t>Konstruktsioonid (algus sõltub veetasemest)</t>
  </si>
  <si>
    <t>Üldine heakord ja haljastustööd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</si>
</sst>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d/yyyy\ \(dddd\)"/>
    <numFmt numFmtId="165" formatCode="ddd\ m/dd/yy"/>
    <numFmt numFmtId="166" formatCode="d"/>
    <numFmt numFmtId="167" formatCode="d\ mmm\ yyyy"/>
  </numFmts>
  <fonts count="60" x14ac:knownFonts="1">
    <font>
      <sz val="10"/>
      <name val="Arial"/>
    </font>
    <font>
      <sz val="10"/>
      <name val="Arial"/>
      <family val="2"/>
    </font>
    <font>
      <u/>
      <sz val="10"/>
      <color indexed="12"/>
      <name val="Arial"/>
      <family val="2"/>
    </font>
    <font>
      <sz val="8"/>
      <name val="Arial"/>
      <family val="2"/>
    </font>
    <font>
      <b/>
      <sz val="12"/>
      <name val="Arial"/>
      <family val="2"/>
    </font>
    <font>
      <sz val="10"/>
      <name val="Arial"/>
      <family val="2"/>
    </font>
    <font>
      <b/>
      <sz val="10"/>
      <name val="Arial"/>
      <family val="2"/>
    </font>
    <font>
      <sz val="8"/>
      <color indexed="81"/>
      <name val="Tahom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b/>
      <i/>
      <sz val="9"/>
      <color indexed="81"/>
      <name val="Tahoma"/>
      <family val="2"/>
    </font>
    <font>
      <i/>
      <sz val="9"/>
      <color indexed="81"/>
      <name val="Tahoma"/>
      <family val="2"/>
    </font>
    <font>
      <sz val="8"/>
      <name val="Arial"/>
      <family val="2"/>
      <scheme val="minor"/>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sz val="11"/>
      <color rgb="FF000000"/>
      <name val="Arial"/>
      <family val="2"/>
    </font>
    <font>
      <i/>
      <sz val="11"/>
      <name val="Arial"/>
      <family val="2"/>
    </font>
    <font>
      <b/>
      <sz val="11"/>
      <color theme="4" tint="-0.249977111117893"/>
      <name val="Arial"/>
      <family val="2"/>
    </font>
    <font>
      <sz val="11"/>
      <color theme="4" tint="-0.249977111117893"/>
      <name val="Arial"/>
      <family val="2"/>
    </font>
    <font>
      <i/>
      <sz val="11"/>
      <color rgb="FF000000"/>
      <name val="Arial"/>
      <family val="2"/>
    </font>
    <font>
      <i/>
      <sz val="8"/>
      <color theme="1" tint="0.34998626667073579"/>
      <name val="Arial"/>
      <family val="2"/>
      <scheme val="minor"/>
    </font>
    <font>
      <i/>
      <u/>
      <sz val="8"/>
      <color theme="1" tint="0.34998626667073579"/>
      <name val="Arial"/>
      <family val="2"/>
      <scheme val="minor"/>
    </font>
    <font>
      <u/>
      <sz val="8"/>
      <color indexed="12"/>
      <name val="Arial"/>
      <family val="2"/>
      <scheme val="minor"/>
    </font>
    <font>
      <b/>
      <sz val="8"/>
      <name val="Arial"/>
      <family val="2"/>
      <scheme val="minor"/>
    </font>
    <font>
      <sz val="8"/>
      <color indexed="56"/>
      <name val="Arial"/>
      <family val="2"/>
      <scheme val="minor"/>
    </font>
    <font>
      <sz val="8"/>
      <color indexed="55"/>
      <name val="Arial"/>
      <family val="2"/>
      <scheme val="minor"/>
    </font>
    <font>
      <sz val="8"/>
      <color rgb="FF000000"/>
      <name val="Arial"/>
      <family val="2"/>
      <scheme val="minor"/>
    </font>
    <font>
      <sz val="12"/>
      <name val="Arial"/>
      <family val="2"/>
      <charset val="186"/>
    </font>
    <font>
      <b/>
      <sz val="8"/>
      <name val="Arial"/>
      <family val="2"/>
      <charset val="186"/>
      <scheme val="minor"/>
    </font>
    <font>
      <sz val="10"/>
      <name val="Arial"/>
      <family val="2"/>
      <scheme val="minor"/>
    </font>
    <font>
      <b/>
      <sz val="10"/>
      <color theme="4" tint="-0.249977111117893"/>
      <name val="Arial"/>
      <family val="2"/>
      <charset val="186"/>
      <scheme val="minor"/>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2"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1" fillId="17" borderId="1" applyNumberFormat="0" applyAlignment="0" applyProtection="0"/>
    <xf numFmtId="0" fontId="12" fillId="18" borderId="2" applyNumberFormat="0" applyAlignment="0" applyProtection="0"/>
    <xf numFmtId="0" fontId="13" fillId="0" borderId="0" applyNumberFormat="0" applyFill="0" applyBorder="0" applyAlignment="0" applyProtection="0"/>
    <xf numFmtId="0" fontId="14" fillId="19"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2" fillId="0" borderId="0" applyNumberFormat="0" applyFill="0" applyBorder="0" applyAlignment="0" applyProtection="0">
      <alignment vertical="top"/>
      <protection locked="0"/>
    </xf>
    <xf numFmtId="0" fontId="18" fillId="11" borderId="1" applyNumberFormat="0" applyAlignment="0" applyProtection="0"/>
    <xf numFmtId="0" fontId="19" fillId="0" borderId="6" applyNumberFormat="0" applyFill="0" applyAlignment="0" applyProtection="0"/>
    <xf numFmtId="0" fontId="20" fillId="5" borderId="0" applyNumberFormat="0" applyBorder="0" applyAlignment="0" applyProtection="0"/>
    <xf numFmtId="0" fontId="5" fillId="5" borderId="7" applyNumberFormat="0" applyFont="0" applyAlignment="0" applyProtection="0"/>
    <xf numFmtId="0" fontId="21" fillId="17" borderId="8" applyNumberFormat="0" applyAlignment="0" applyProtection="0"/>
    <xf numFmtId="9" fontId="1" fillId="0" borderId="0" applyFon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133">
    <xf numFmtId="0" fontId="0" fillId="0" borderId="0" xfId="0"/>
    <xf numFmtId="0" fontId="1" fillId="0" borderId="0" xfId="0" applyFont="1"/>
    <xf numFmtId="0" fontId="1" fillId="0" borderId="0" xfId="0" applyFont="1" applyAlignment="1"/>
    <xf numFmtId="0" fontId="3" fillId="0" borderId="0" xfId="0" applyFont="1" applyBorder="1" applyAlignment="1">
      <alignment horizontal="right"/>
    </xf>
    <xf numFmtId="0" fontId="6" fillId="0" borderId="0" xfId="0" applyFont="1" applyFill="1" applyBorder="1" applyAlignment="1"/>
    <xf numFmtId="0" fontId="1" fillId="0" borderId="0" xfId="0" applyFont="1" applyFill="1" applyBorder="1" applyAlignment="1"/>
    <xf numFmtId="0" fontId="1" fillId="0" borderId="0" xfId="0" applyFont="1" applyAlignment="1">
      <alignment horizontal="left" wrapText="1" indent="1"/>
    </xf>
    <xf numFmtId="0" fontId="1" fillId="0" borderId="0" xfId="0" applyFont="1" applyFill="1" applyBorder="1" applyAlignment="1"/>
    <xf numFmtId="0" fontId="1" fillId="0" borderId="13" xfId="0" applyFont="1" applyBorder="1"/>
    <xf numFmtId="0" fontId="0" fillId="0" borderId="13" xfId="0" applyBorder="1"/>
    <xf numFmtId="0" fontId="0" fillId="0" borderId="0" xfId="0"/>
    <xf numFmtId="0" fontId="25" fillId="0" borderId="13" xfId="0" applyFont="1" applyBorder="1" applyAlignment="1">
      <alignment horizontal="left" wrapText="1"/>
    </xf>
    <xf numFmtId="0" fontId="4" fillId="0" borderId="13" xfId="0" applyFont="1" applyBorder="1" applyAlignment="1">
      <alignment horizontal="left" wrapText="1"/>
    </xf>
    <xf numFmtId="0" fontId="25" fillId="0" borderId="13" xfId="0" applyFont="1" applyBorder="1" applyAlignment="1">
      <alignment horizontal="left"/>
    </xf>
    <xf numFmtId="0" fontId="1" fillId="0" borderId="0" xfId="0" applyFont="1"/>
    <xf numFmtId="0" fontId="3" fillId="0" borderId="0" xfId="0" applyFont="1" applyAlignment="1">
      <alignment wrapText="1"/>
    </xf>
    <xf numFmtId="0" fontId="6" fillId="0" borderId="0" xfId="0" applyFont="1"/>
    <xf numFmtId="0" fontId="30" fillId="0" borderId="0" xfId="34" applyFont="1" applyAlignment="1" applyProtection="1"/>
    <xf numFmtId="0" fontId="31" fillId="0" borderId="0" xfId="0" applyFont="1"/>
    <xf numFmtId="0" fontId="32" fillId="0" borderId="0" xfId="0" applyFont="1"/>
    <xf numFmtId="0" fontId="29" fillId="0" borderId="0" xfId="0" applyFont="1"/>
    <xf numFmtId="0" fontId="3" fillId="0" borderId="0" xfId="0" applyFont="1" applyBorder="1" applyAlignment="1">
      <alignment horizontal="left" vertical="center"/>
    </xf>
    <xf numFmtId="0" fontId="28" fillId="0" borderId="0" xfId="0" applyFont="1" applyAlignment="1">
      <alignment vertical="center"/>
    </xf>
    <xf numFmtId="0" fontId="25" fillId="0" borderId="14" xfId="0" applyFont="1" applyBorder="1" applyAlignment="1">
      <alignment horizontal="left" wrapText="1"/>
    </xf>
    <xf numFmtId="0" fontId="26" fillId="0" borderId="13" xfId="34" applyFont="1" applyBorder="1" applyAlignment="1" applyProtection="1">
      <alignment horizontal="left" wrapText="1"/>
    </xf>
    <xf numFmtId="0" fontId="33" fillId="0" borderId="14" xfId="34" applyFont="1" applyBorder="1" applyAlignment="1" applyProtection="1">
      <alignment wrapText="1"/>
    </xf>
    <xf numFmtId="0" fontId="29" fillId="0" borderId="0" xfId="0" applyFont="1" applyFill="1" applyBorder="1" applyAlignment="1"/>
    <xf numFmtId="0" fontId="28" fillId="0" borderId="0" xfId="0" applyFont="1" applyFill="1" applyBorder="1" applyAlignment="1">
      <alignment horizontal="left" vertical="center"/>
    </xf>
    <xf numFmtId="0" fontId="27" fillId="0" borderId="0" xfId="0" applyFont="1" applyFill="1" applyBorder="1" applyAlignment="1">
      <alignment horizontal="left" vertical="center"/>
    </xf>
    <xf numFmtId="0" fontId="1" fillId="0" borderId="0" xfId="0" applyFont="1" applyBorder="1"/>
    <xf numFmtId="0" fontId="1" fillId="0" borderId="14" xfId="0" applyFont="1" applyBorder="1"/>
    <xf numFmtId="0" fontId="0" fillId="0" borderId="14" xfId="0" applyBorder="1"/>
    <xf numFmtId="0" fontId="0" fillId="0" borderId="0" xfId="0" applyBorder="1"/>
    <xf numFmtId="0" fontId="25" fillId="0" borderId="0" xfId="0" applyFont="1" applyBorder="1" applyAlignment="1">
      <alignment horizontal="left" wrapText="1"/>
    </xf>
    <xf numFmtId="0" fontId="39" fillId="0" borderId="0" xfId="0" applyFont="1" applyFill="1" applyBorder="1" applyAlignment="1"/>
    <xf numFmtId="0" fontId="1" fillId="0" borderId="0" xfId="0" applyFont="1" applyAlignment="1">
      <alignment vertical="center"/>
    </xf>
    <xf numFmtId="0" fontId="1" fillId="24" borderId="0" xfId="0" applyFont="1" applyFill="1" applyAlignment="1">
      <alignment horizontal="center" vertical="center"/>
    </xf>
    <xf numFmtId="0" fontId="1" fillId="21" borderId="0" xfId="0" applyFont="1" applyFill="1" applyBorder="1" applyAlignment="1">
      <alignment horizontal="center" vertical="center"/>
    </xf>
    <xf numFmtId="0" fontId="40" fillId="0" borderId="0" xfId="0" applyFont="1" applyAlignment="1">
      <alignment wrapText="1"/>
    </xf>
    <xf numFmtId="0" fontId="33" fillId="0" borderId="0" xfId="34" applyFont="1" applyAlignment="1" applyProtection="1"/>
    <xf numFmtId="0" fontId="40" fillId="0" borderId="0" xfId="0" applyFont="1" applyAlignment="1">
      <alignment horizontal="left" wrapText="1"/>
    </xf>
    <xf numFmtId="0" fontId="40" fillId="0" borderId="0" xfId="0" applyFont="1" applyAlignment="1">
      <alignment vertical="center" wrapText="1"/>
    </xf>
    <xf numFmtId="0" fontId="40" fillId="0" borderId="0" xfId="0" applyFont="1" applyFill="1" applyBorder="1" applyAlignment="1">
      <alignment vertical="center" wrapText="1"/>
    </xf>
    <xf numFmtId="0" fontId="41" fillId="0" borderId="0" xfId="0" applyFont="1" applyAlignment="1">
      <alignment vertical="center"/>
    </xf>
    <xf numFmtId="0" fontId="41" fillId="0" borderId="0" xfId="0" applyFont="1"/>
    <xf numFmtId="0" fontId="41" fillId="0" borderId="0" xfId="0" applyFont="1" applyAlignment="1"/>
    <xf numFmtId="0" fontId="42" fillId="0" borderId="0" xfId="0" applyFont="1" applyFill="1" applyBorder="1" applyAlignment="1">
      <alignment vertical="center" wrapText="1"/>
    </xf>
    <xf numFmtId="0" fontId="41" fillId="0" borderId="0" xfId="0" applyFont="1" applyBorder="1"/>
    <xf numFmtId="0" fontId="33" fillId="0" borderId="0" xfId="34" applyFont="1" applyFill="1" applyBorder="1" applyAlignment="1" applyProtection="1">
      <alignment vertical="center"/>
    </xf>
    <xf numFmtId="0" fontId="44" fillId="0" borderId="0" xfId="0" applyFont="1" applyAlignment="1">
      <alignment horizontal="right"/>
    </xf>
    <xf numFmtId="0" fontId="40" fillId="0" borderId="0" xfId="0" applyFont="1"/>
    <xf numFmtId="0" fontId="40" fillId="0" borderId="0" xfId="0" applyFont="1" applyAlignment="1"/>
    <xf numFmtId="0" fontId="40" fillId="0" borderId="0" xfId="0" applyFont="1" applyAlignment="1">
      <alignment horizontal="left" indent="1"/>
    </xf>
    <xf numFmtId="0" fontId="40" fillId="0" borderId="0" xfId="0" quotePrefix="1" applyFont="1" applyAlignment="1">
      <alignment horizontal="left" wrapText="1" indent="1"/>
    </xf>
    <xf numFmtId="0" fontId="32" fillId="0" borderId="0" xfId="0" quotePrefix="1" applyFont="1" applyAlignment="1">
      <alignment horizontal="left" indent="1"/>
    </xf>
    <xf numFmtId="0" fontId="44" fillId="0" borderId="0" xfId="0" applyFont="1" applyAlignment="1">
      <alignment horizontal="left" wrapText="1"/>
    </xf>
    <xf numFmtId="0" fontId="40" fillId="0" borderId="0" xfId="0" applyFont="1" applyFill="1" applyBorder="1" applyAlignment="1">
      <alignment horizontal="left" vertical="center" wrapText="1"/>
    </xf>
    <xf numFmtId="0" fontId="46" fillId="0" borderId="0" xfId="0" applyFont="1" applyAlignment="1">
      <alignment horizontal="right"/>
    </xf>
    <xf numFmtId="0" fontId="47" fillId="0" borderId="0" xfId="0" applyFont="1" applyFill="1" applyBorder="1" applyAlignment="1">
      <alignment vertical="center" wrapText="1"/>
    </xf>
    <xf numFmtId="0" fontId="40" fillId="0" borderId="0" xfId="0" quotePrefix="1" applyFont="1" applyAlignment="1">
      <alignment wrapText="1"/>
    </xf>
    <xf numFmtId="0" fontId="47" fillId="0" borderId="0" xfId="0" applyFont="1" applyAlignment="1"/>
    <xf numFmtId="0" fontId="47" fillId="0" borderId="0" xfId="0" applyFont="1"/>
    <xf numFmtId="0" fontId="46" fillId="0" borderId="0" xfId="0" applyFont="1" applyFill="1" applyBorder="1" applyAlignment="1"/>
    <xf numFmtId="0" fontId="51" fillId="20" borderId="0" xfId="34" applyNumberFormat="1" applyFont="1" applyFill="1" applyAlignment="1" applyProtection="1">
      <alignment horizontal="right"/>
      <protection locked="0"/>
    </xf>
    <xf numFmtId="166" fontId="38" fillId="0" borderId="17" xfId="0" applyNumberFormat="1" applyFont="1" applyFill="1" applyBorder="1" applyAlignment="1" applyProtection="1">
      <alignment horizontal="center" vertical="center" shrinkToFit="1"/>
    </xf>
    <xf numFmtId="166" fontId="38" fillId="0" borderId="12" xfId="0" applyNumberFormat="1" applyFont="1" applyFill="1" applyBorder="1" applyAlignment="1" applyProtection="1">
      <alignment horizontal="center" vertical="center" shrinkToFit="1"/>
    </xf>
    <xf numFmtId="166" fontId="38" fillId="0" borderId="18" xfId="0" applyNumberFormat="1" applyFont="1" applyFill="1" applyBorder="1" applyAlignment="1" applyProtection="1">
      <alignment horizontal="center" vertical="center" shrinkToFit="1"/>
    </xf>
    <xf numFmtId="0" fontId="52" fillId="0" borderId="19" xfId="0" applyNumberFormat="1" applyFont="1" applyFill="1" applyBorder="1" applyAlignment="1" applyProtection="1">
      <alignment horizontal="center" vertical="center" wrapText="1"/>
    </xf>
    <xf numFmtId="0" fontId="38" fillId="0" borderId="10" xfId="0" applyFont="1" applyFill="1" applyBorder="1" applyAlignment="1" applyProtection="1">
      <alignment horizontal="left" vertical="center"/>
    </xf>
    <xf numFmtId="0" fontId="53" fillId="0" borderId="0" xfId="0" applyNumberFormat="1" applyFont="1" applyFill="1" applyBorder="1" applyAlignment="1" applyProtection="1">
      <alignment vertical="center"/>
      <protection locked="0"/>
    </xf>
    <xf numFmtId="0" fontId="38" fillId="0" borderId="0" xfId="0" applyFont="1" applyProtection="1"/>
    <xf numFmtId="0" fontId="38" fillId="0" borderId="0" xfId="0" applyFont="1" applyAlignment="1" applyProtection="1">
      <alignment horizontal="right" vertical="center"/>
    </xf>
    <xf numFmtId="0" fontId="38" fillId="0" borderId="0" xfId="0" applyFont="1" applyFill="1" applyBorder="1" applyProtection="1"/>
    <xf numFmtId="0" fontId="38" fillId="0" borderId="0" xfId="0" applyNumberFormat="1" applyFont="1" applyAlignment="1" applyProtection="1">
      <alignment vertical="center"/>
      <protection locked="0"/>
    </xf>
    <xf numFmtId="0" fontId="38" fillId="0" borderId="0" xfId="0" applyNumberFormat="1" applyFont="1" applyAlignment="1" applyProtection="1">
      <protection locked="0"/>
    </xf>
    <xf numFmtId="0" fontId="54" fillId="0" borderId="0" xfId="0" applyFont="1" applyAlignment="1" applyProtection="1">
      <protection locked="0"/>
    </xf>
    <xf numFmtId="0" fontId="38" fillId="20" borderId="0" xfId="0" applyFont="1" applyFill="1" applyBorder="1" applyProtection="1"/>
    <xf numFmtId="0" fontId="38" fillId="0" borderId="0" xfId="0" applyFont="1" applyFill="1" applyAlignment="1" applyProtection="1"/>
    <xf numFmtId="0" fontId="51" fillId="0" borderId="0" xfId="34" applyFont="1" applyAlignment="1" applyProtection="1">
      <alignment horizontal="left"/>
    </xf>
    <xf numFmtId="0" fontId="38" fillId="0" borderId="0" xfId="0" applyNumberFormat="1" applyFont="1" applyFill="1" applyBorder="1" applyProtection="1"/>
    <xf numFmtId="0" fontId="38" fillId="0" borderId="0" xfId="0" applyFont="1" applyFill="1" applyAlignment="1" applyProtection="1">
      <alignment horizontal="right" vertical="center"/>
    </xf>
    <xf numFmtId="0" fontId="38" fillId="0" borderId="23" xfId="0" applyNumberFormat="1" applyFont="1" applyFill="1" applyBorder="1" applyAlignment="1" applyProtection="1">
      <alignment horizontal="center" vertical="center"/>
      <protection locked="0"/>
    </xf>
    <xf numFmtId="0" fontId="38" fillId="0" borderId="0" xfId="0" applyNumberFormat="1" applyFont="1" applyProtection="1"/>
    <xf numFmtId="0" fontId="52" fillId="0" borderId="19" xfId="0" applyNumberFormat="1" applyFont="1" applyFill="1" applyBorder="1" applyAlignment="1" applyProtection="1">
      <alignment horizontal="left" vertical="center"/>
    </xf>
    <xf numFmtId="0" fontId="52" fillId="0" borderId="19" xfId="0" applyFont="1" applyFill="1" applyBorder="1" applyAlignment="1" applyProtection="1">
      <alignment horizontal="left" vertical="center"/>
    </xf>
    <xf numFmtId="0" fontId="52" fillId="0" borderId="19" xfId="0" applyFont="1" applyFill="1" applyBorder="1" applyAlignment="1" applyProtection="1">
      <alignment horizontal="center" vertical="center" wrapText="1"/>
    </xf>
    <xf numFmtId="0" fontId="52" fillId="0" borderId="19" xfId="0" applyFont="1" applyFill="1" applyBorder="1" applyAlignment="1" applyProtection="1">
      <alignment horizontal="center" vertical="center"/>
    </xf>
    <xf numFmtId="0" fontId="38" fillId="0" borderId="20" xfId="0" applyNumberFormat="1" applyFont="1" applyFill="1" applyBorder="1" applyAlignment="1" applyProtection="1">
      <alignment horizontal="center" vertical="center" shrinkToFit="1"/>
    </xf>
    <xf numFmtId="0" fontId="38" fillId="0" borderId="21" xfId="0" applyNumberFormat="1" applyFont="1" applyFill="1" applyBorder="1" applyAlignment="1" applyProtection="1">
      <alignment horizontal="center" vertical="center" shrinkToFit="1"/>
    </xf>
    <xf numFmtId="0" fontId="38" fillId="0" borderId="22" xfId="0" applyNumberFormat="1" applyFont="1" applyFill="1" applyBorder="1" applyAlignment="1" applyProtection="1">
      <alignment horizontal="center" vertical="center" shrinkToFit="1"/>
    </xf>
    <xf numFmtId="0" fontId="38" fillId="0" borderId="0" xfId="0" applyFont="1" applyFill="1" applyBorder="1" applyAlignment="1" applyProtection="1"/>
    <xf numFmtId="0" fontId="52" fillId="22" borderId="15" xfId="0" applyNumberFormat="1" applyFont="1" applyFill="1" applyBorder="1" applyAlignment="1" applyProtection="1">
      <alignment horizontal="left" vertical="center"/>
    </xf>
    <xf numFmtId="0" fontId="52" fillId="22" borderId="15" xfId="0" applyFont="1" applyFill="1" applyBorder="1" applyAlignment="1" applyProtection="1">
      <alignment vertical="center"/>
    </xf>
    <xf numFmtId="0" fontId="38" fillId="22" borderId="15" xfId="0" applyFont="1" applyFill="1" applyBorder="1" applyAlignment="1" applyProtection="1">
      <alignment vertical="center"/>
    </xf>
    <xf numFmtId="0" fontId="38" fillId="22" borderId="15" xfId="0" applyNumberFormat="1" applyFont="1" applyFill="1" applyBorder="1" applyAlignment="1" applyProtection="1">
      <alignment horizontal="center" vertical="center"/>
    </xf>
    <xf numFmtId="165" fontId="38" fillId="22" borderId="15" xfId="0" applyNumberFormat="1" applyFont="1" applyFill="1" applyBorder="1" applyAlignment="1" applyProtection="1">
      <alignment horizontal="right" vertical="center"/>
    </xf>
    <xf numFmtId="165" fontId="38" fillId="22" borderId="15" xfId="0" applyNumberFormat="1" applyFont="1" applyFill="1" applyBorder="1" applyAlignment="1" applyProtection="1">
      <alignment horizontal="center" vertical="center"/>
    </xf>
    <xf numFmtId="1" fontId="38" fillId="22" borderId="15" xfId="40" applyNumberFormat="1" applyFont="1" applyFill="1" applyBorder="1" applyAlignment="1" applyProtection="1">
      <alignment horizontal="center" vertical="center"/>
    </xf>
    <xf numFmtId="9" fontId="38" fillId="22" borderId="15" xfId="40" applyFont="1" applyFill="1" applyBorder="1" applyAlignment="1" applyProtection="1">
      <alignment horizontal="center" vertical="center"/>
    </xf>
    <xf numFmtId="1" fontId="38" fillId="22" borderId="15" xfId="0" applyNumberFormat="1" applyFont="1" applyFill="1" applyBorder="1" applyAlignment="1" applyProtection="1">
      <alignment horizontal="center" vertical="center"/>
    </xf>
    <xf numFmtId="0" fontId="38" fillId="22" borderId="15" xfId="0" applyFont="1" applyFill="1" applyBorder="1" applyAlignment="1" applyProtection="1">
      <alignment horizontal="left" vertical="center"/>
    </xf>
    <xf numFmtId="0" fontId="38" fillId="22" borderId="10" xfId="0" applyFont="1" applyFill="1" applyBorder="1" applyAlignment="1" applyProtection="1">
      <alignment vertical="center"/>
    </xf>
    <xf numFmtId="0" fontId="38" fillId="0" borderId="10" xfId="0" applyNumberFormat="1" applyFont="1" applyFill="1" applyBorder="1" applyAlignment="1" applyProtection="1">
      <alignment horizontal="left" vertical="center"/>
    </xf>
    <xf numFmtId="0" fontId="38" fillId="0" borderId="10" xfId="0" applyFont="1" applyFill="1" applyBorder="1" applyAlignment="1" applyProtection="1">
      <alignment vertical="center" wrapText="1"/>
    </xf>
    <xf numFmtId="0" fontId="38" fillId="0" borderId="10" xfId="0" applyFont="1" applyFill="1" applyBorder="1" applyAlignment="1" applyProtection="1">
      <alignment vertical="center"/>
    </xf>
    <xf numFmtId="0" fontId="55" fillId="0" borderId="11" xfId="0" applyFont="1" applyFill="1" applyBorder="1" applyAlignment="1" applyProtection="1">
      <alignment horizontal="center" vertical="center"/>
    </xf>
    <xf numFmtId="165" fontId="55" fillId="23" borderId="11" xfId="0" applyNumberFormat="1" applyFont="1" applyFill="1" applyBorder="1" applyAlignment="1" applyProtection="1">
      <alignment horizontal="center" vertical="center"/>
    </xf>
    <xf numFmtId="165" fontId="55" fillId="0" borderId="11" xfId="0" applyNumberFormat="1" applyFont="1" applyBorder="1" applyAlignment="1" applyProtection="1">
      <alignment horizontal="center" vertical="center"/>
    </xf>
    <xf numFmtId="1" fontId="55" fillId="24" borderId="11" xfId="0" applyNumberFormat="1" applyFont="1" applyFill="1" applyBorder="1" applyAlignment="1" applyProtection="1">
      <alignment horizontal="center" vertical="center"/>
    </xf>
    <xf numFmtId="9" fontId="55" fillId="24" borderId="11" xfId="40" applyFont="1" applyFill="1" applyBorder="1" applyAlignment="1" applyProtection="1">
      <alignment horizontal="center" vertical="center"/>
    </xf>
    <xf numFmtId="1" fontId="55" fillId="0" borderId="11" xfId="0" applyNumberFormat="1" applyFont="1" applyBorder="1" applyAlignment="1" applyProtection="1">
      <alignment horizontal="center" vertical="center"/>
    </xf>
    <xf numFmtId="0" fontId="52" fillId="22" borderId="10" xfId="0" applyNumberFormat="1" applyFont="1" applyFill="1" applyBorder="1" applyAlignment="1" applyProtection="1">
      <alignment horizontal="left" vertical="center"/>
    </xf>
    <xf numFmtId="0" fontId="52" fillId="22" borderId="10" xfId="0" applyFont="1" applyFill="1" applyBorder="1" applyAlignment="1" applyProtection="1">
      <alignment vertical="center"/>
    </xf>
    <xf numFmtId="0" fontId="38" fillId="22" borderId="10" xfId="0" applyNumberFormat="1" applyFont="1" applyFill="1" applyBorder="1" applyAlignment="1" applyProtection="1">
      <alignment horizontal="center" vertical="center"/>
    </xf>
    <xf numFmtId="165" fontId="38" fillId="22" borderId="10" xfId="0" applyNumberFormat="1" applyFont="1" applyFill="1" applyBorder="1" applyAlignment="1" applyProtection="1">
      <alignment horizontal="center" vertical="center"/>
    </xf>
    <xf numFmtId="1" fontId="38" fillId="22" borderId="10" xfId="40" applyNumberFormat="1" applyFont="1" applyFill="1" applyBorder="1" applyAlignment="1" applyProtection="1">
      <alignment horizontal="center" vertical="center"/>
    </xf>
    <xf numFmtId="9" fontId="38" fillId="22" borderId="10" xfId="40" applyFont="1" applyFill="1" applyBorder="1" applyAlignment="1" applyProtection="1">
      <alignment horizontal="center" vertical="center"/>
    </xf>
    <xf numFmtId="1" fontId="38" fillId="22" borderId="10" xfId="0" applyNumberFormat="1" applyFont="1" applyFill="1" applyBorder="1" applyAlignment="1" applyProtection="1">
      <alignment horizontal="center" vertical="center"/>
    </xf>
    <xf numFmtId="0" fontId="38" fillId="22" borderId="10" xfId="0" applyFont="1" applyFill="1" applyBorder="1" applyAlignment="1" applyProtection="1">
      <alignment horizontal="left" vertical="center"/>
    </xf>
    <xf numFmtId="1" fontId="55" fillId="0" borderId="0" xfId="0" applyNumberFormat="1" applyFont="1" applyBorder="1" applyAlignment="1" applyProtection="1">
      <alignment horizontal="center" vertical="center"/>
    </xf>
    <xf numFmtId="0" fontId="56" fillId="0" borderId="0" xfId="0" applyFont="1" applyAlignment="1">
      <alignment horizontal="right" vertical="center"/>
    </xf>
    <xf numFmtId="0" fontId="57" fillId="0" borderId="0" xfId="0" applyNumberFormat="1" applyFont="1" applyAlignment="1" applyProtection="1">
      <alignment vertical="center"/>
      <protection locked="0"/>
    </xf>
    <xf numFmtId="0" fontId="59" fillId="0" borderId="0" xfId="0" applyNumberFormat="1" applyFont="1" applyFill="1" applyBorder="1" applyAlignment="1" applyProtection="1">
      <alignment vertical="center"/>
      <protection locked="0"/>
    </xf>
    <xf numFmtId="0" fontId="38" fillId="0" borderId="17" xfId="0" applyNumberFormat="1" applyFont="1" applyFill="1" applyBorder="1" applyAlignment="1" applyProtection="1">
      <alignment horizontal="center" vertical="center"/>
    </xf>
    <xf numFmtId="0" fontId="38" fillId="0" borderId="12" xfId="0" applyNumberFormat="1" applyFont="1" applyFill="1" applyBorder="1" applyAlignment="1" applyProtection="1">
      <alignment horizontal="center" vertical="center"/>
    </xf>
    <xf numFmtId="0" fontId="38" fillId="0" borderId="18" xfId="0" applyNumberFormat="1" applyFont="1" applyFill="1" applyBorder="1" applyAlignment="1" applyProtection="1">
      <alignment horizontal="center" vertical="center"/>
    </xf>
    <xf numFmtId="167" fontId="38" fillId="0" borderId="17" xfId="0" applyNumberFormat="1" applyFont="1" applyFill="1" applyBorder="1" applyAlignment="1" applyProtection="1">
      <alignment horizontal="center" vertical="center"/>
    </xf>
    <xf numFmtId="167" fontId="38" fillId="0" borderId="12" xfId="0" applyNumberFormat="1" applyFont="1" applyFill="1" applyBorder="1" applyAlignment="1" applyProtection="1">
      <alignment horizontal="center" vertical="center"/>
    </xf>
    <xf numFmtId="167" fontId="38" fillId="0" borderId="18" xfId="0" applyNumberFormat="1" applyFont="1" applyFill="1" applyBorder="1" applyAlignment="1" applyProtection="1">
      <alignment horizontal="center" vertical="center"/>
    </xf>
    <xf numFmtId="0" fontId="49" fillId="0" borderId="0" xfId="34" applyFont="1" applyBorder="1" applyAlignment="1" applyProtection="1">
      <alignment horizontal="left" vertical="center"/>
    </xf>
    <xf numFmtId="164" fontId="38" fillId="0" borderId="16" xfId="0" applyNumberFormat="1" applyFont="1" applyFill="1" applyBorder="1" applyAlignment="1" applyProtection="1">
      <alignment horizontal="center" vertical="center" shrinkToFit="1"/>
      <protection locked="0"/>
    </xf>
    <xf numFmtId="164" fontId="58" fillId="0" borderId="23" xfId="0" applyNumberFormat="1" applyFont="1" applyFill="1" applyBorder="1" applyAlignment="1" applyProtection="1">
      <alignment horizontal="center" vertical="center" shrinkToFit="1"/>
      <protection locked="0"/>
    </xf>
    <xf numFmtId="0" fontId="39" fillId="0" borderId="0" xfId="0" applyFont="1" applyFill="1" applyBorder="1" applyAlignment="1">
      <alignment horizontal="left"/>
    </xf>
  </cellXfs>
  <cellStyles count="44">
    <cellStyle name="20% – rõhk1" xfId="1" builtinId="30" customBuiltin="1"/>
    <cellStyle name="20% – rõhk2" xfId="2" builtinId="34" customBuiltin="1"/>
    <cellStyle name="20% – rõhk3" xfId="3" builtinId="38" customBuiltin="1"/>
    <cellStyle name="20% – rõhk4" xfId="4" builtinId="42" customBuiltin="1"/>
    <cellStyle name="20% – rõhk5" xfId="5" builtinId="46" customBuiltin="1"/>
    <cellStyle name="20% – rõhk6" xfId="6" builtinId="50" customBuiltin="1"/>
    <cellStyle name="40% – rõhk1" xfId="7" builtinId="31" customBuiltin="1"/>
    <cellStyle name="40% – rõhk2" xfId="8" builtinId="35" customBuiltin="1"/>
    <cellStyle name="40% – rõhk3" xfId="9" builtinId="39" customBuiltin="1"/>
    <cellStyle name="40% – rõhk4" xfId="10" builtinId="43" customBuiltin="1"/>
    <cellStyle name="40% – rõhk5" xfId="11" builtinId="47" customBuiltin="1"/>
    <cellStyle name="40% – rõhk6" xfId="12" builtinId="51" customBuiltin="1"/>
    <cellStyle name="60% – rõhk1" xfId="13" builtinId="32" customBuiltin="1"/>
    <cellStyle name="60% – rõhk2" xfId="14" builtinId="36" customBuiltin="1"/>
    <cellStyle name="60% – rõhk3" xfId="15" builtinId="40" customBuiltin="1"/>
    <cellStyle name="60% – rõhk4" xfId="16" builtinId="44" customBuiltin="1"/>
    <cellStyle name="60% – rõhk5" xfId="17" builtinId="48" customBuiltin="1"/>
    <cellStyle name="60% – rõhk6" xfId="18" builtinId="52" customBuiltin="1"/>
    <cellStyle name="Arvutus" xfId="26" builtinId="22" customBuiltin="1"/>
    <cellStyle name="Halb" xfId="25" builtinId="27" customBuiltin="1"/>
    <cellStyle name="Hea" xfId="29" builtinId="26" customBuiltin="1"/>
    <cellStyle name="Hoiatuse tekst" xfId="43" builtinId="11" customBuiltin="1"/>
    <cellStyle name="Hüperlink" xfId="34" builtinId="8"/>
    <cellStyle name="Kokku" xfId="42" builtinId="25" customBuiltin="1"/>
    <cellStyle name="Kontrolli lahtrit" xfId="27" builtinId="23" customBuiltin="1"/>
    <cellStyle name="Lingitud lahter" xfId="36" builtinId="24" customBuiltin="1"/>
    <cellStyle name="Märkus" xfId="38" builtinId="10" customBuiltin="1"/>
    <cellStyle name="Neutraalne" xfId="37" builtinId="28" customBuiltin="1"/>
    <cellStyle name="Normaallaad" xfId="0" builtinId="0"/>
    <cellStyle name="Pealkiri" xfId="41" builtinId="15" customBuiltin="1"/>
    <cellStyle name="Pealkiri 1" xfId="30" builtinId="16" customBuiltin="1"/>
    <cellStyle name="Pealkiri 2" xfId="31" builtinId="17" customBuiltin="1"/>
    <cellStyle name="Pealkiri 3" xfId="32" builtinId="18" customBuiltin="1"/>
    <cellStyle name="Pealkiri 4" xfId="33" builtinId="19" customBuiltin="1"/>
    <cellStyle name="Protsent" xfId="40" builtinId="5"/>
    <cellStyle name="Rõhk1" xfId="19" builtinId="29" customBuiltin="1"/>
    <cellStyle name="Rõhk2" xfId="20" builtinId="33" customBuiltin="1"/>
    <cellStyle name="Rõhk3" xfId="21" builtinId="37" customBuiltin="1"/>
    <cellStyle name="Rõhk4" xfId="22" builtinId="41" customBuiltin="1"/>
    <cellStyle name="Rõhk5" xfId="23" builtinId="45" customBuiltin="1"/>
    <cellStyle name="Rõhk6" xfId="24" builtinId="49" customBuiltin="1"/>
    <cellStyle name="Selgitav tekst" xfId="28" builtinId="53" customBuiltin="1"/>
    <cellStyle name="Sisestus" xfId="35" builtinId="20" customBuiltin="1"/>
    <cellStyle name="Väljund" xfId="39" builtinId="21" customBuiltin="1"/>
  </cellStyles>
  <dxfs count="6">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Scroll" dx="22" fmlaLink="$H$4" horiz="1" max="100" min="1" page="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8</xdr:col>
      <xdr:colOff>224884</xdr:colOff>
      <xdr:row>6</xdr:row>
      <xdr:rowOff>47625</xdr:rowOff>
    </xdr:from>
    <xdr:to>
      <xdr:col>28</xdr:col>
      <xdr:colOff>90070</xdr:colOff>
      <xdr:row>18</xdr:row>
      <xdr:rowOff>81778</xdr:rowOff>
    </xdr:to>
    <xdr:sp macro="" textlink="">
      <xdr:nvSpPr>
        <xdr:cNvPr id="8236" name="Text Box 44" hidden="1">
          <a:extLst>
            <a:ext uri="{FF2B5EF4-FFF2-40B4-BE49-F238E27FC236}">
              <a16:creationId xmlns:a16="http://schemas.microsoft.com/office/drawing/2014/main" xmlns=""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9</xdr:col>
          <xdr:colOff>99060</xdr:colOff>
          <xdr:row>1</xdr:row>
          <xdr:rowOff>121920</xdr:rowOff>
        </xdr:from>
        <xdr:to>
          <xdr:col>27</xdr:col>
          <xdr:colOff>7620</xdr:colOff>
          <xdr:row>2</xdr:row>
          <xdr:rowOff>114300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xmlns=""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0</xdr:col>
      <xdr:colOff>33477</xdr:colOff>
      <xdr:row>1</xdr:row>
      <xdr:rowOff>224119</xdr:rowOff>
    </xdr:from>
    <xdr:to>
      <xdr:col>1</xdr:col>
      <xdr:colOff>1334480</xdr:colOff>
      <xdr:row>6</xdr:row>
      <xdr:rowOff>6865</xdr:rowOff>
    </xdr:to>
    <xdr:pic>
      <xdr:nvPicPr>
        <xdr:cNvPr id="4" name="Picture 376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477" y="609601"/>
          <a:ext cx="1776132" cy="6971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4495800</xdr:colOff>
      <xdr:row>0</xdr:row>
      <xdr:rowOff>1</xdr:rowOff>
    </xdr:from>
    <xdr:to>
      <xdr:col>1</xdr:col>
      <xdr:colOff>6000750</xdr:colOff>
      <xdr:row>0</xdr:row>
      <xdr:rowOff>338615</xdr:rowOff>
    </xdr:to>
    <xdr:pic>
      <xdr:nvPicPr>
        <xdr:cNvPr id="5" name="Picture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1"/>
          <a:ext cx="1504950" cy="33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xcel-gantt-chart.html"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blog/business/pm/new-gantt-chart-for-excel-online.html" TargetMode="External"/><Relationship Id="rId2" Type="http://schemas.openxmlformats.org/officeDocument/2006/relationships/hyperlink" Target="https://www.vertex42.com/Links/go.php?urlid=GanttChartPro"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7" Type="http://schemas.openxmlformats.org/officeDocument/2006/relationships/comments" Target="../comments2.xm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FO58"/>
  <sheetViews>
    <sheetView showGridLines="0" tabSelected="1" zoomScale="85" zoomScaleNormal="85" workbookViewId="0">
      <pane ySplit="7" topLeftCell="A8" activePane="bottomLeft" state="frozen"/>
      <selection pane="bottomLeft" activeCell="G30" sqref="G30"/>
    </sheetView>
  </sheetViews>
  <sheetFormatPr defaultColWidth="9.109375" defaultRowHeight="10.199999999999999" x14ac:dyDescent="0.2"/>
  <cols>
    <col min="1" max="1" width="6.88671875" style="79" customWidth="1"/>
    <col min="2" max="2" width="33.88671875" style="70" customWidth="1"/>
    <col min="3" max="3" width="7.6640625" style="70" hidden="1" customWidth="1"/>
    <col min="4" max="4" width="0.5546875" style="82" hidden="1" customWidth="1"/>
    <col min="5" max="6" width="12" style="70" customWidth="1"/>
    <col min="7" max="7" width="6" style="70" customWidth="1"/>
    <col min="8" max="8" width="6.6640625" style="70" hidden="1" customWidth="1"/>
    <col min="9" max="9" width="6.44140625" style="70" customWidth="1"/>
    <col min="10" max="10" width="1.88671875" style="70" customWidth="1"/>
    <col min="11" max="16" width="2.44140625" style="70" customWidth="1"/>
    <col min="17" max="17" width="3.88671875" style="70" customWidth="1"/>
    <col min="18" max="171" width="2.44140625" style="70" customWidth="1"/>
    <col min="172" max="16384" width="9.109375" style="72"/>
  </cols>
  <sheetData>
    <row r="1" spans="1:171" ht="30" customHeight="1" x14ac:dyDescent="0.2">
      <c r="A1" s="122" t="s">
        <v>143</v>
      </c>
      <c r="B1" s="69"/>
      <c r="C1" s="69"/>
      <c r="D1" s="69"/>
      <c r="E1" s="69"/>
      <c r="F1" s="69"/>
      <c r="I1" s="71"/>
      <c r="K1" s="129" t="s">
        <v>132</v>
      </c>
      <c r="L1" s="129"/>
      <c r="M1" s="129"/>
      <c r="N1" s="129"/>
      <c r="O1" s="129"/>
      <c r="P1" s="129"/>
      <c r="Q1" s="129"/>
      <c r="R1" s="129"/>
      <c r="S1" s="129"/>
      <c r="T1" s="129"/>
      <c r="U1" s="129"/>
      <c r="V1" s="129"/>
      <c r="W1" s="129"/>
      <c r="X1" s="129"/>
      <c r="Y1" s="129"/>
      <c r="Z1" s="129"/>
      <c r="AA1" s="129"/>
      <c r="AB1" s="129"/>
      <c r="AC1" s="129"/>
      <c r="AD1" s="129"/>
      <c r="AE1" s="129"/>
    </row>
    <row r="2" spans="1:171" ht="18" customHeight="1" x14ac:dyDescent="0.2">
      <c r="A2" s="121" t="s">
        <v>130</v>
      </c>
      <c r="B2" s="74"/>
      <c r="C2" s="74"/>
      <c r="D2" s="63"/>
      <c r="E2" s="75"/>
      <c r="F2" s="75"/>
      <c r="H2" s="76"/>
    </row>
    <row r="3" spans="1:171" x14ac:dyDescent="0.2">
      <c r="A3" s="73"/>
      <c r="B3" s="77"/>
      <c r="C3" s="77"/>
      <c r="D3" s="77"/>
      <c r="E3" s="77"/>
      <c r="F3" s="77"/>
      <c r="G3" s="77"/>
      <c r="H3" s="76"/>
      <c r="K3" s="78"/>
      <c r="L3" s="78"/>
      <c r="M3" s="78"/>
      <c r="N3" s="78"/>
      <c r="O3" s="78"/>
      <c r="P3" s="78"/>
      <c r="Q3" s="78"/>
      <c r="R3" s="78"/>
      <c r="S3" s="78"/>
      <c r="T3" s="78"/>
      <c r="U3" s="78"/>
      <c r="V3" s="78"/>
      <c r="W3" s="78"/>
      <c r="X3" s="78"/>
      <c r="Y3" s="78"/>
      <c r="Z3" s="78"/>
      <c r="AA3" s="78"/>
    </row>
    <row r="4" spans="1:171" ht="17.25" customHeight="1" x14ac:dyDescent="0.2">
      <c r="B4" s="80" t="s">
        <v>70</v>
      </c>
      <c r="C4" s="131">
        <v>45383</v>
      </c>
      <c r="D4" s="131"/>
      <c r="E4" s="131"/>
      <c r="F4" s="72"/>
      <c r="G4" s="80" t="s">
        <v>69</v>
      </c>
      <c r="H4" s="81">
        <v>1</v>
      </c>
      <c r="I4" s="72"/>
      <c r="K4" s="123" t="str">
        <f>"Week "&amp;(K6-($C$4-WEEKDAY($C$4,1)+2))/7+1</f>
        <v>Week 1</v>
      </c>
      <c r="L4" s="124"/>
      <c r="M4" s="124"/>
      <c r="N4" s="124"/>
      <c r="O4" s="124"/>
      <c r="P4" s="124"/>
      <c r="Q4" s="125"/>
      <c r="R4" s="123" t="str">
        <f>"Week "&amp;(R6-($C$4-WEEKDAY($C$4,1)+2))/7+1</f>
        <v>Week 2</v>
      </c>
      <c r="S4" s="124"/>
      <c r="T4" s="124"/>
      <c r="U4" s="124"/>
      <c r="V4" s="124"/>
      <c r="W4" s="124"/>
      <c r="X4" s="125"/>
      <c r="Y4" s="123" t="str">
        <f>"Week "&amp;(Y6-($C$4-WEEKDAY($C$4,1)+2))/7+1</f>
        <v>Week 3</v>
      </c>
      <c r="Z4" s="124"/>
      <c r="AA4" s="124"/>
      <c r="AB4" s="124"/>
      <c r="AC4" s="124"/>
      <c r="AD4" s="124"/>
      <c r="AE4" s="125"/>
      <c r="AF4" s="123" t="str">
        <f>"Week "&amp;(AF6-($C$4-WEEKDAY($C$4,1)+2))/7+1</f>
        <v>Week 4</v>
      </c>
      <c r="AG4" s="124"/>
      <c r="AH4" s="124"/>
      <c r="AI4" s="124"/>
      <c r="AJ4" s="124"/>
      <c r="AK4" s="124"/>
      <c r="AL4" s="125"/>
      <c r="AM4" s="123" t="str">
        <f>"Week "&amp;(AM6-($C$4-WEEKDAY($C$4,1)+2))/7+1</f>
        <v>Week 5</v>
      </c>
      <c r="AN4" s="124"/>
      <c r="AO4" s="124"/>
      <c r="AP4" s="124"/>
      <c r="AQ4" s="124"/>
      <c r="AR4" s="124"/>
      <c r="AS4" s="125"/>
      <c r="AT4" s="123" t="str">
        <f>"Week "&amp;(AT6-($C$4-WEEKDAY($C$4,1)+2))/7+1</f>
        <v>Week 6</v>
      </c>
      <c r="AU4" s="124"/>
      <c r="AV4" s="124"/>
      <c r="AW4" s="124"/>
      <c r="AX4" s="124"/>
      <c r="AY4" s="124"/>
      <c r="AZ4" s="125"/>
      <c r="BA4" s="123" t="str">
        <f>"Week "&amp;(BA6-($C$4-WEEKDAY($C$4,1)+2))/7+1</f>
        <v>Week 7</v>
      </c>
      <c r="BB4" s="124"/>
      <c r="BC4" s="124"/>
      <c r="BD4" s="124"/>
      <c r="BE4" s="124"/>
      <c r="BF4" s="124"/>
      <c r="BG4" s="125"/>
      <c r="BH4" s="123" t="str">
        <f>"Week "&amp;(BH6-($C$4-WEEKDAY($C$4,1)+2))/7+1</f>
        <v>Week 8</v>
      </c>
      <c r="BI4" s="124"/>
      <c r="BJ4" s="124"/>
      <c r="BK4" s="124"/>
      <c r="BL4" s="124"/>
      <c r="BM4" s="124"/>
      <c r="BN4" s="125"/>
      <c r="BO4" s="123" t="str">
        <f>"Week "&amp;(BO6-($C$4-WEEKDAY($C$4,1)+2))/7+1</f>
        <v>Week 9</v>
      </c>
      <c r="BP4" s="124"/>
      <c r="BQ4" s="124"/>
      <c r="BR4" s="124"/>
      <c r="BS4" s="124"/>
      <c r="BT4" s="124"/>
      <c r="BU4" s="125"/>
      <c r="BV4" s="123" t="str">
        <f>"Week "&amp;(BV6-($C$4-WEEKDAY($C$4,1)+2))/7+1</f>
        <v>Week 10</v>
      </c>
      <c r="BW4" s="124"/>
      <c r="BX4" s="124"/>
      <c r="BY4" s="124"/>
      <c r="BZ4" s="124"/>
      <c r="CA4" s="124"/>
      <c r="CB4" s="125"/>
      <c r="CC4" s="123" t="str">
        <f>"Week "&amp;(CC6-($C$4-WEEKDAY($C$4,1)+2))/7+1</f>
        <v>Week 11</v>
      </c>
      <c r="CD4" s="124"/>
      <c r="CE4" s="124"/>
      <c r="CF4" s="124"/>
      <c r="CG4" s="124"/>
      <c r="CH4" s="124"/>
      <c r="CI4" s="125"/>
      <c r="CJ4" s="123" t="str">
        <f>"Week "&amp;(CJ6-($C$4-WEEKDAY($C$4,1)+2))/7+1</f>
        <v>Week 12</v>
      </c>
      <c r="CK4" s="124"/>
      <c r="CL4" s="124"/>
      <c r="CM4" s="124"/>
      <c r="CN4" s="124"/>
      <c r="CO4" s="124"/>
      <c r="CP4" s="125"/>
      <c r="CQ4" s="123" t="str">
        <f>"Week "&amp;(CQ6-($C$4-WEEKDAY($C$4,1)+2))/7+1</f>
        <v>Week 13</v>
      </c>
      <c r="CR4" s="124"/>
      <c r="CS4" s="124"/>
      <c r="CT4" s="124"/>
      <c r="CU4" s="124"/>
      <c r="CV4" s="124"/>
      <c r="CW4" s="125"/>
      <c r="CX4" s="123" t="str">
        <f>"Week "&amp;(CX6-($C$4-WEEKDAY($C$4,1)+2))/7+1</f>
        <v>Week 14</v>
      </c>
      <c r="CY4" s="124"/>
      <c r="CZ4" s="124"/>
      <c r="DA4" s="124"/>
      <c r="DB4" s="124"/>
      <c r="DC4" s="124"/>
      <c r="DD4" s="125"/>
      <c r="DE4" s="123" t="str">
        <f>"Week "&amp;(DE6-($C$4-WEEKDAY($C$4,1)+2))/7+1</f>
        <v>Week 15</v>
      </c>
      <c r="DF4" s="124"/>
      <c r="DG4" s="124"/>
      <c r="DH4" s="124"/>
      <c r="DI4" s="124"/>
      <c r="DJ4" s="124"/>
      <c r="DK4" s="125"/>
      <c r="DL4" s="123" t="str">
        <f>"Week "&amp;(DL6-($C$4-WEEKDAY($C$4,1)+2))/7+1</f>
        <v>Week 16</v>
      </c>
      <c r="DM4" s="124"/>
      <c r="DN4" s="124"/>
      <c r="DO4" s="124"/>
      <c r="DP4" s="124"/>
      <c r="DQ4" s="124"/>
      <c r="DR4" s="125"/>
      <c r="DS4" s="123" t="str">
        <f>"Week "&amp;(DS6-($C$4-WEEKDAY($C$4,1)+2))/7+1</f>
        <v>Week 17</v>
      </c>
      <c r="DT4" s="124"/>
      <c r="DU4" s="124"/>
      <c r="DV4" s="124"/>
      <c r="DW4" s="124"/>
      <c r="DX4" s="124"/>
      <c r="DY4" s="125"/>
      <c r="DZ4" s="123" t="str">
        <f>"Week "&amp;(DZ6-($C$4-WEEKDAY($C$4,1)+2))/7+1</f>
        <v>Week 18</v>
      </c>
      <c r="EA4" s="124"/>
      <c r="EB4" s="124"/>
      <c r="EC4" s="124"/>
      <c r="ED4" s="124"/>
      <c r="EE4" s="124"/>
      <c r="EF4" s="125"/>
      <c r="EG4" s="123" t="str">
        <f>"Week "&amp;(EG6-($C$4-WEEKDAY($C$4,1)+2))/7+1</f>
        <v>Week 19</v>
      </c>
      <c r="EH4" s="124"/>
      <c r="EI4" s="124"/>
      <c r="EJ4" s="124"/>
      <c r="EK4" s="124"/>
      <c r="EL4" s="124"/>
      <c r="EM4" s="125"/>
      <c r="EN4" s="123" t="str">
        <f>"Week "&amp;(EN6-($C$4-WEEKDAY($C$4,1)+2))/7+1</f>
        <v>Week 20</v>
      </c>
      <c r="EO4" s="124"/>
      <c r="EP4" s="124"/>
      <c r="EQ4" s="124"/>
      <c r="ER4" s="124"/>
      <c r="ES4" s="124"/>
      <c r="ET4" s="125"/>
      <c r="EU4" s="123" t="str">
        <f>"Week "&amp;(EU6-($C$4-WEEKDAY($C$4,1)+2))/7+1</f>
        <v>Week 21</v>
      </c>
      <c r="EV4" s="124"/>
      <c r="EW4" s="124"/>
      <c r="EX4" s="124"/>
      <c r="EY4" s="124"/>
      <c r="EZ4" s="124"/>
      <c r="FA4" s="125"/>
      <c r="FB4" s="123" t="str">
        <f>"Week "&amp;(FB6-($C$4-WEEKDAY($C$4,1)+2))/7+1</f>
        <v>Week 22</v>
      </c>
      <c r="FC4" s="124"/>
      <c r="FD4" s="124"/>
      <c r="FE4" s="124"/>
      <c r="FF4" s="124"/>
      <c r="FG4" s="124"/>
      <c r="FH4" s="125"/>
      <c r="FI4" s="123" t="str">
        <f>"Week "&amp;(FI6-($C$4-WEEKDAY($C$4,1)+2))/7+1</f>
        <v>Week 23</v>
      </c>
      <c r="FJ4" s="124"/>
      <c r="FK4" s="124"/>
      <c r="FL4" s="124"/>
      <c r="FM4" s="124"/>
      <c r="FN4" s="124"/>
      <c r="FO4" s="125"/>
    </row>
    <row r="5" spans="1:171" ht="17.25" customHeight="1" x14ac:dyDescent="0.2">
      <c r="B5" s="80" t="s">
        <v>71</v>
      </c>
      <c r="C5" s="130" t="s">
        <v>134</v>
      </c>
      <c r="D5" s="130"/>
      <c r="E5" s="130"/>
      <c r="K5" s="126">
        <f>K6</f>
        <v>45383</v>
      </c>
      <c r="L5" s="127"/>
      <c r="M5" s="127"/>
      <c r="N5" s="127"/>
      <c r="O5" s="127"/>
      <c r="P5" s="127"/>
      <c r="Q5" s="128"/>
      <c r="R5" s="126">
        <f>R6</f>
        <v>45390</v>
      </c>
      <c r="S5" s="127"/>
      <c r="T5" s="127"/>
      <c r="U5" s="127"/>
      <c r="V5" s="127"/>
      <c r="W5" s="127"/>
      <c r="X5" s="128"/>
      <c r="Y5" s="126">
        <f>Y6</f>
        <v>45397</v>
      </c>
      <c r="Z5" s="127"/>
      <c r="AA5" s="127"/>
      <c r="AB5" s="127"/>
      <c r="AC5" s="127"/>
      <c r="AD5" s="127"/>
      <c r="AE5" s="128"/>
      <c r="AF5" s="126">
        <f>AF6</f>
        <v>45404</v>
      </c>
      <c r="AG5" s="127"/>
      <c r="AH5" s="127"/>
      <c r="AI5" s="127"/>
      <c r="AJ5" s="127"/>
      <c r="AK5" s="127"/>
      <c r="AL5" s="128"/>
      <c r="AM5" s="126">
        <f>AM6</f>
        <v>45411</v>
      </c>
      <c r="AN5" s="127"/>
      <c r="AO5" s="127"/>
      <c r="AP5" s="127"/>
      <c r="AQ5" s="127"/>
      <c r="AR5" s="127"/>
      <c r="AS5" s="128"/>
      <c r="AT5" s="126">
        <f>AT6</f>
        <v>45418</v>
      </c>
      <c r="AU5" s="127"/>
      <c r="AV5" s="127"/>
      <c r="AW5" s="127"/>
      <c r="AX5" s="127"/>
      <c r="AY5" s="127"/>
      <c r="AZ5" s="128"/>
      <c r="BA5" s="126">
        <f>BA6</f>
        <v>45425</v>
      </c>
      <c r="BB5" s="127"/>
      <c r="BC5" s="127"/>
      <c r="BD5" s="127"/>
      <c r="BE5" s="127"/>
      <c r="BF5" s="127"/>
      <c r="BG5" s="128"/>
      <c r="BH5" s="126">
        <f>BH6</f>
        <v>45432</v>
      </c>
      <c r="BI5" s="127"/>
      <c r="BJ5" s="127"/>
      <c r="BK5" s="127"/>
      <c r="BL5" s="127"/>
      <c r="BM5" s="127"/>
      <c r="BN5" s="128"/>
      <c r="BO5" s="126">
        <f>BO6</f>
        <v>45439</v>
      </c>
      <c r="BP5" s="127"/>
      <c r="BQ5" s="127"/>
      <c r="BR5" s="127"/>
      <c r="BS5" s="127"/>
      <c r="BT5" s="127"/>
      <c r="BU5" s="128"/>
      <c r="BV5" s="126">
        <f>BV6</f>
        <v>45446</v>
      </c>
      <c r="BW5" s="127"/>
      <c r="BX5" s="127"/>
      <c r="BY5" s="127"/>
      <c r="BZ5" s="127"/>
      <c r="CA5" s="127"/>
      <c r="CB5" s="128"/>
      <c r="CC5" s="126">
        <f>CC6</f>
        <v>45453</v>
      </c>
      <c r="CD5" s="127"/>
      <c r="CE5" s="127"/>
      <c r="CF5" s="127"/>
      <c r="CG5" s="127"/>
      <c r="CH5" s="127"/>
      <c r="CI5" s="128"/>
      <c r="CJ5" s="126">
        <f>CJ6</f>
        <v>45460</v>
      </c>
      <c r="CK5" s="127"/>
      <c r="CL5" s="127"/>
      <c r="CM5" s="127"/>
      <c r="CN5" s="127"/>
      <c r="CO5" s="127"/>
      <c r="CP5" s="128"/>
      <c r="CQ5" s="126">
        <f>CQ6</f>
        <v>45467</v>
      </c>
      <c r="CR5" s="127"/>
      <c r="CS5" s="127"/>
      <c r="CT5" s="127"/>
      <c r="CU5" s="127"/>
      <c r="CV5" s="127"/>
      <c r="CW5" s="128"/>
      <c r="CX5" s="126">
        <f>CX6</f>
        <v>45474</v>
      </c>
      <c r="CY5" s="127"/>
      <c r="CZ5" s="127"/>
      <c r="DA5" s="127"/>
      <c r="DB5" s="127"/>
      <c r="DC5" s="127"/>
      <c r="DD5" s="128"/>
      <c r="DE5" s="126">
        <f>DE6</f>
        <v>45481</v>
      </c>
      <c r="DF5" s="127"/>
      <c r="DG5" s="127"/>
      <c r="DH5" s="127"/>
      <c r="DI5" s="127"/>
      <c r="DJ5" s="127"/>
      <c r="DK5" s="128"/>
      <c r="DL5" s="126">
        <f>DL6</f>
        <v>45488</v>
      </c>
      <c r="DM5" s="127"/>
      <c r="DN5" s="127"/>
      <c r="DO5" s="127"/>
      <c r="DP5" s="127"/>
      <c r="DQ5" s="127"/>
      <c r="DR5" s="128"/>
      <c r="DS5" s="126">
        <f>DS6</f>
        <v>45495</v>
      </c>
      <c r="DT5" s="127"/>
      <c r="DU5" s="127"/>
      <c r="DV5" s="127"/>
      <c r="DW5" s="127"/>
      <c r="DX5" s="127"/>
      <c r="DY5" s="128"/>
      <c r="DZ5" s="126">
        <f>DZ6</f>
        <v>45502</v>
      </c>
      <c r="EA5" s="127"/>
      <c r="EB5" s="127"/>
      <c r="EC5" s="127"/>
      <c r="ED5" s="127"/>
      <c r="EE5" s="127"/>
      <c r="EF5" s="128"/>
      <c r="EG5" s="126">
        <f>EG6</f>
        <v>45509</v>
      </c>
      <c r="EH5" s="127"/>
      <c r="EI5" s="127"/>
      <c r="EJ5" s="127"/>
      <c r="EK5" s="127"/>
      <c r="EL5" s="127"/>
      <c r="EM5" s="128"/>
      <c r="EN5" s="126">
        <f>EN6</f>
        <v>45516</v>
      </c>
      <c r="EO5" s="127"/>
      <c r="EP5" s="127"/>
      <c r="EQ5" s="127"/>
      <c r="ER5" s="127"/>
      <c r="ES5" s="127"/>
      <c r="ET5" s="128"/>
      <c r="EU5" s="126">
        <f>EU6</f>
        <v>45523</v>
      </c>
      <c r="EV5" s="127"/>
      <c r="EW5" s="127"/>
      <c r="EX5" s="127"/>
      <c r="EY5" s="127"/>
      <c r="EZ5" s="127"/>
      <c r="FA5" s="128"/>
      <c r="FB5" s="126">
        <f>FB6</f>
        <v>45530</v>
      </c>
      <c r="FC5" s="127"/>
      <c r="FD5" s="127"/>
      <c r="FE5" s="127"/>
      <c r="FF5" s="127"/>
      <c r="FG5" s="127"/>
      <c r="FH5" s="128"/>
      <c r="FI5" s="126">
        <f>FI6</f>
        <v>45537</v>
      </c>
      <c r="FJ5" s="127"/>
      <c r="FK5" s="127"/>
      <c r="FL5" s="127"/>
      <c r="FM5" s="127"/>
      <c r="FN5" s="127"/>
      <c r="FO5" s="128"/>
    </row>
    <row r="6" spans="1:171" x14ac:dyDescent="0.2">
      <c r="K6" s="64">
        <f>C4-WEEKDAY(C4,1)+2+7*(H4-1)</f>
        <v>45383</v>
      </c>
      <c r="L6" s="65">
        <f t="shared" ref="L6:AQ6" si="0">K6+1</f>
        <v>45384</v>
      </c>
      <c r="M6" s="65">
        <f t="shared" si="0"/>
        <v>45385</v>
      </c>
      <c r="N6" s="65">
        <f t="shared" si="0"/>
        <v>45386</v>
      </c>
      <c r="O6" s="65">
        <f t="shared" si="0"/>
        <v>45387</v>
      </c>
      <c r="P6" s="65">
        <f t="shared" si="0"/>
        <v>45388</v>
      </c>
      <c r="Q6" s="66">
        <f t="shared" si="0"/>
        <v>45389</v>
      </c>
      <c r="R6" s="64">
        <f t="shared" si="0"/>
        <v>45390</v>
      </c>
      <c r="S6" s="65">
        <f t="shared" si="0"/>
        <v>45391</v>
      </c>
      <c r="T6" s="65">
        <f t="shared" si="0"/>
        <v>45392</v>
      </c>
      <c r="U6" s="65">
        <f t="shared" si="0"/>
        <v>45393</v>
      </c>
      <c r="V6" s="65">
        <f t="shared" si="0"/>
        <v>45394</v>
      </c>
      <c r="W6" s="65">
        <f t="shared" si="0"/>
        <v>45395</v>
      </c>
      <c r="X6" s="66">
        <f t="shared" si="0"/>
        <v>45396</v>
      </c>
      <c r="Y6" s="64">
        <f t="shared" si="0"/>
        <v>45397</v>
      </c>
      <c r="Z6" s="65">
        <f t="shared" si="0"/>
        <v>45398</v>
      </c>
      <c r="AA6" s="65">
        <f t="shared" si="0"/>
        <v>45399</v>
      </c>
      <c r="AB6" s="65">
        <f t="shared" si="0"/>
        <v>45400</v>
      </c>
      <c r="AC6" s="65">
        <f t="shared" si="0"/>
        <v>45401</v>
      </c>
      <c r="AD6" s="65">
        <f t="shared" si="0"/>
        <v>45402</v>
      </c>
      <c r="AE6" s="66">
        <f t="shared" si="0"/>
        <v>45403</v>
      </c>
      <c r="AF6" s="64">
        <f t="shared" si="0"/>
        <v>45404</v>
      </c>
      <c r="AG6" s="65">
        <f t="shared" si="0"/>
        <v>45405</v>
      </c>
      <c r="AH6" s="65">
        <f t="shared" si="0"/>
        <v>45406</v>
      </c>
      <c r="AI6" s="65">
        <f t="shared" si="0"/>
        <v>45407</v>
      </c>
      <c r="AJ6" s="65">
        <f t="shared" si="0"/>
        <v>45408</v>
      </c>
      <c r="AK6" s="65">
        <f t="shared" si="0"/>
        <v>45409</v>
      </c>
      <c r="AL6" s="66">
        <f t="shared" si="0"/>
        <v>45410</v>
      </c>
      <c r="AM6" s="64">
        <f t="shared" si="0"/>
        <v>45411</v>
      </c>
      <c r="AN6" s="65">
        <f t="shared" si="0"/>
        <v>45412</v>
      </c>
      <c r="AO6" s="65">
        <f t="shared" si="0"/>
        <v>45413</v>
      </c>
      <c r="AP6" s="65">
        <f t="shared" si="0"/>
        <v>45414</v>
      </c>
      <c r="AQ6" s="65">
        <f t="shared" si="0"/>
        <v>45415</v>
      </c>
      <c r="AR6" s="65">
        <f t="shared" ref="AR6:BN6" si="1">AQ6+1</f>
        <v>45416</v>
      </c>
      <c r="AS6" s="66">
        <f t="shared" si="1"/>
        <v>45417</v>
      </c>
      <c r="AT6" s="64">
        <f t="shared" si="1"/>
        <v>45418</v>
      </c>
      <c r="AU6" s="65">
        <f t="shared" si="1"/>
        <v>45419</v>
      </c>
      <c r="AV6" s="65">
        <f t="shared" si="1"/>
        <v>45420</v>
      </c>
      <c r="AW6" s="65">
        <f t="shared" si="1"/>
        <v>45421</v>
      </c>
      <c r="AX6" s="65">
        <f t="shared" si="1"/>
        <v>45422</v>
      </c>
      <c r="AY6" s="65">
        <f t="shared" si="1"/>
        <v>45423</v>
      </c>
      <c r="AZ6" s="66">
        <f t="shared" si="1"/>
        <v>45424</v>
      </c>
      <c r="BA6" s="64">
        <f t="shared" si="1"/>
        <v>45425</v>
      </c>
      <c r="BB6" s="65">
        <f t="shared" si="1"/>
        <v>45426</v>
      </c>
      <c r="BC6" s="65">
        <f t="shared" si="1"/>
        <v>45427</v>
      </c>
      <c r="BD6" s="65">
        <f t="shared" si="1"/>
        <v>45428</v>
      </c>
      <c r="BE6" s="65">
        <f t="shared" si="1"/>
        <v>45429</v>
      </c>
      <c r="BF6" s="65">
        <f t="shared" si="1"/>
        <v>45430</v>
      </c>
      <c r="BG6" s="66">
        <f t="shared" si="1"/>
        <v>45431</v>
      </c>
      <c r="BH6" s="64">
        <f t="shared" si="1"/>
        <v>45432</v>
      </c>
      <c r="BI6" s="65">
        <f t="shared" si="1"/>
        <v>45433</v>
      </c>
      <c r="BJ6" s="65">
        <f t="shared" si="1"/>
        <v>45434</v>
      </c>
      <c r="BK6" s="65">
        <f t="shared" si="1"/>
        <v>45435</v>
      </c>
      <c r="BL6" s="65">
        <f t="shared" si="1"/>
        <v>45436</v>
      </c>
      <c r="BM6" s="65">
        <f t="shared" si="1"/>
        <v>45437</v>
      </c>
      <c r="BN6" s="66">
        <f t="shared" si="1"/>
        <v>45438</v>
      </c>
      <c r="BO6" s="64">
        <f t="shared" ref="BO6" si="2">BN6+1</f>
        <v>45439</v>
      </c>
      <c r="BP6" s="65">
        <f t="shared" ref="BP6" si="3">BO6+1</f>
        <v>45440</v>
      </c>
      <c r="BQ6" s="65">
        <f t="shared" ref="BQ6" si="4">BP6+1</f>
        <v>45441</v>
      </c>
      <c r="BR6" s="65">
        <f t="shared" ref="BR6" si="5">BQ6+1</f>
        <v>45442</v>
      </c>
      <c r="BS6" s="65">
        <f t="shared" ref="BS6" si="6">BR6+1</f>
        <v>45443</v>
      </c>
      <c r="BT6" s="65">
        <f t="shared" ref="BT6" si="7">BS6+1</f>
        <v>45444</v>
      </c>
      <c r="BU6" s="66">
        <f t="shared" ref="BU6" si="8">BT6+1</f>
        <v>45445</v>
      </c>
      <c r="BV6" s="64">
        <f t="shared" ref="BV6" si="9">BU6+1</f>
        <v>45446</v>
      </c>
      <c r="BW6" s="65">
        <f t="shared" ref="BW6" si="10">BV6+1</f>
        <v>45447</v>
      </c>
      <c r="BX6" s="65">
        <f t="shared" ref="BX6" si="11">BW6+1</f>
        <v>45448</v>
      </c>
      <c r="BY6" s="65">
        <f t="shared" ref="BY6" si="12">BX6+1</f>
        <v>45449</v>
      </c>
      <c r="BZ6" s="65">
        <f t="shared" ref="BZ6" si="13">BY6+1</f>
        <v>45450</v>
      </c>
      <c r="CA6" s="65">
        <f t="shared" ref="CA6" si="14">BZ6+1</f>
        <v>45451</v>
      </c>
      <c r="CB6" s="66">
        <f t="shared" ref="CB6" si="15">CA6+1</f>
        <v>45452</v>
      </c>
      <c r="CC6" s="64">
        <f t="shared" ref="CC6" si="16">CB6+1</f>
        <v>45453</v>
      </c>
      <c r="CD6" s="65">
        <f t="shared" ref="CD6" si="17">CC6+1</f>
        <v>45454</v>
      </c>
      <c r="CE6" s="65">
        <f t="shared" ref="CE6" si="18">CD6+1</f>
        <v>45455</v>
      </c>
      <c r="CF6" s="65">
        <f t="shared" ref="CF6" si="19">CE6+1</f>
        <v>45456</v>
      </c>
      <c r="CG6" s="65">
        <f t="shared" ref="CG6" si="20">CF6+1</f>
        <v>45457</v>
      </c>
      <c r="CH6" s="65">
        <f t="shared" ref="CH6" si="21">CG6+1</f>
        <v>45458</v>
      </c>
      <c r="CI6" s="66">
        <f t="shared" ref="CI6" si="22">CH6+1</f>
        <v>45459</v>
      </c>
      <c r="CJ6" s="64">
        <f t="shared" ref="CJ6" si="23">CI6+1</f>
        <v>45460</v>
      </c>
      <c r="CK6" s="65">
        <f t="shared" ref="CK6" si="24">CJ6+1</f>
        <v>45461</v>
      </c>
      <c r="CL6" s="65">
        <f t="shared" ref="CL6" si="25">CK6+1</f>
        <v>45462</v>
      </c>
      <c r="CM6" s="65">
        <f t="shared" ref="CM6" si="26">CL6+1</f>
        <v>45463</v>
      </c>
      <c r="CN6" s="65">
        <f t="shared" ref="CN6" si="27">CM6+1</f>
        <v>45464</v>
      </c>
      <c r="CO6" s="65">
        <f t="shared" ref="CO6" si="28">CN6+1</f>
        <v>45465</v>
      </c>
      <c r="CP6" s="66">
        <f t="shared" ref="CP6" si="29">CO6+1</f>
        <v>45466</v>
      </c>
      <c r="CQ6" s="64">
        <f t="shared" ref="CQ6" si="30">CP6+1</f>
        <v>45467</v>
      </c>
      <c r="CR6" s="65">
        <f t="shared" ref="CR6" si="31">CQ6+1</f>
        <v>45468</v>
      </c>
      <c r="CS6" s="65">
        <f t="shared" ref="CS6" si="32">CR6+1</f>
        <v>45469</v>
      </c>
      <c r="CT6" s="65">
        <f t="shared" ref="CT6" si="33">CS6+1</f>
        <v>45470</v>
      </c>
      <c r="CU6" s="65">
        <f t="shared" ref="CU6" si="34">CT6+1</f>
        <v>45471</v>
      </c>
      <c r="CV6" s="65">
        <f t="shared" ref="CV6" si="35">CU6+1</f>
        <v>45472</v>
      </c>
      <c r="CW6" s="66">
        <f t="shared" ref="CW6" si="36">CV6+1</f>
        <v>45473</v>
      </c>
      <c r="CX6" s="64">
        <f t="shared" ref="CX6" si="37">CW6+1</f>
        <v>45474</v>
      </c>
      <c r="CY6" s="65">
        <f t="shared" ref="CY6" si="38">CX6+1</f>
        <v>45475</v>
      </c>
      <c r="CZ6" s="65">
        <f t="shared" ref="CZ6" si="39">CY6+1</f>
        <v>45476</v>
      </c>
      <c r="DA6" s="65">
        <f t="shared" ref="DA6" si="40">CZ6+1</f>
        <v>45477</v>
      </c>
      <c r="DB6" s="65">
        <f t="shared" ref="DB6" si="41">DA6+1</f>
        <v>45478</v>
      </c>
      <c r="DC6" s="65">
        <f t="shared" ref="DC6" si="42">DB6+1</f>
        <v>45479</v>
      </c>
      <c r="DD6" s="66">
        <f t="shared" ref="DD6" si="43">DC6+1</f>
        <v>45480</v>
      </c>
      <c r="DE6" s="64">
        <f t="shared" ref="DE6" si="44">DD6+1</f>
        <v>45481</v>
      </c>
      <c r="DF6" s="65">
        <f t="shared" ref="DF6" si="45">DE6+1</f>
        <v>45482</v>
      </c>
      <c r="DG6" s="65">
        <f t="shared" ref="DG6" si="46">DF6+1</f>
        <v>45483</v>
      </c>
      <c r="DH6" s="65">
        <f t="shared" ref="DH6" si="47">DG6+1</f>
        <v>45484</v>
      </c>
      <c r="DI6" s="65">
        <f t="shared" ref="DI6" si="48">DH6+1</f>
        <v>45485</v>
      </c>
      <c r="DJ6" s="65">
        <f t="shared" ref="DJ6" si="49">DI6+1</f>
        <v>45486</v>
      </c>
      <c r="DK6" s="66">
        <f t="shared" ref="DK6" si="50">DJ6+1</f>
        <v>45487</v>
      </c>
      <c r="DL6" s="64">
        <f t="shared" ref="DL6" si="51">DK6+1</f>
        <v>45488</v>
      </c>
      <c r="DM6" s="65">
        <f t="shared" ref="DM6" si="52">DL6+1</f>
        <v>45489</v>
      </c>
      <c r="DN6" s="65">
        <f t="shared" ref="DN6" si="53">DM6+1</f>
        <v>45490</v>
      </c>
      <c r="DO6" s="65">
        <f t="shared" ref="DO6" si="54">DN6+1</f>
        <v>45491</v>
      </c>
      <c r="DP6" s="65">
        <f t="shared" ref="DP6" si="55">DO6+1</f>
        <v>45492</v>
      </c>
      <c r="DQ6" s="65">
        <f t="shared" ref="DQ6" si="56">DP6+1</f>
        <v>45493</v>
      </c>
      <c r="DR6" s="66">
        <f t="shared" ref="DR6" si="57">DQ6+1</f>
        <v>45494</v>
      </c>
      <c r="DS6" s="64">
        <f t="shared" ref="DS6" si="58">DR6+1</f>
        <v>45495</v>
      </c>
      <c r="DT6" s="65">
        <f t="shared" ref="DT6" si="59">DS6+1</f>
        <v>45496</v>
      </c>
      <c r="DU6" s="65">
        <f t="shared" ref="DU6" si="60">DT6+1</f>
        <v>45497</v>
      </c>
      <c r="DV6" s="65">
        <f t="shared" ref="DV6" si="61">DU6+1</f>
        <v>45498</v>
      </c>
      <c r="DW6" s="65">
        <f t="shared" ref="DW6" si="62">DV6+1</f>
        <v>45499</v>
      </c>
      <c r="DX6" s="65">
        <f t="shared" ref="DX6" si="63">DW6+1</f>
        <v>45500</v>
      </c>
      <c r="DY6" s="66">
        <f t="shared" ref="DY6" si="64">DX6+1</f>
        <v>45501</v>
      </c>
      <c r="DZ6" s="64">
        <f t="shared" ref="DZ6" si="65">DY6+1</f>
        <v>45502</v>
      </c>
      <c r="EA6" s="65">
        <f t="shared" ref="EA6" si="66">DZ6+1</f>
        <v>45503</v>
      </c>
      <c r="EB6" s="65">
        <f t="shared" ref="EB6" si="67">EA6+1</f>
        <v>45504</v>
      </c>
      <c r="EC6" s="65">
        <f t="shared" ref="EC6" si="68">EB6+1</f>
        <v>45505</v>
      </c>
      <c r="ED6" s="65">
        <f t="shared" ref="ED6" si="69">EC6+1</f>
        <v>45506</v>
      </c>
      <c r="EE6" s="65">
        <f t="shared" ref="EE6" si="70">ED6+1</f>
        <v>45507</v>
      </c>
      <c r="EF6" s="66">
        <f t="shared" ref="EF6" si="71">EE6+1</f>
        <v>45508</v>
      </c>
      <c r="EG6" s="64">
        <f t="shared" ref="EG6" si="72">EF6+1</f>
        <v>45509</v>
      </c>
      <c r="EH6" s="65">
        <f t="shared" ref="EH6" si="73">EG6+1</f>
        <v>45510</v>
      </c>
      <c r="EI6" s="65">
        <f t="shared" ref="EI6" si="74">EH6+1</f>
        <v>45511</v>
      </c>
      <c r="EJ6" s="65">
        <f t="shared" ref="EJ6" si="75">EI6+1</f>
        <v>45512</v>
      </c>
      <c r="EK6" s="65">
        <f t="shared" ref="EK6" si="76">EJ6+1</f>
        <v>45513</v>
      </c>
      <c r="EL6" s="65">
        <f t="shared" ref="EL6" si="77">EK6+1</f>
        <v>45514</v>
      </c>
      <c r="EM6" s="66">
        <f t="shared" ref="EM6" si="78">EL6+1</f>
        <v>45515</v>
      </c>
      <c r="EN6" s="64">
        <f t="shared" ref="EN6" si="79">EM6+1</f>
        <v>45516</v>
      </c>
      <c r="EO6" s="65">
        <f t="shared" ref="EO6" si="80">EN6+1</f>
        <v>45517</v>
      </c>
      <c r="EP6" s="65">
        <f t="shared" ref="EP6" si="81">EO6+1</f>
        <v>45518</v>
      </c>
      <c r="EQ6" s="65">
        <f t="shared" ref="EQ6" si="82">EP6+1</f>
        <v>45519</v>
      </c>
      <c r="ER6" s="65">
        <f t="shared" ref="ER6" si="83">EQ6+1</f>
        <v>45520</v>
      </c>
      <c r="ES6" s="65">
        <f t="shared" ref="ES6" si="84">ER6+1</f>
        <v>45521</v>
      </c>
      <c r="ET6" s="66">
        <f t="shared" ref="ET6" si="85">ES6+1</f>
        <v>45522</v>
      </c>
      <c r="EU6" s="64">
        <f t="shared" ref="EU6" si="86">ET6+1</f>
        <v>45523</v>
      </c>
      <c r="EV6" s="65">
        <f t="shared" ref="EV6" si="87">EU6+1</f>
        <v>45524</v>
      </c>
      <c r="EW6" s="65">
        <f t="shared" ref="EW6" si="88">EV6+1</f>
        <v>45525</v>
      </c>
      <c r="EX6" s="65">
        <f t="shared" ref="EX6" si="89">EW6+1</f>
        <v>45526</v>
      </c>
      <c r="EY6" s="65">
        <f t="shared" ref="EY6" si="90">EX6+1</f>
        <v>45527</v>
      </c>
      <c r="EZ6" s="65">
        <f t="shared" ref="EZ6" si="91">EY6+1</f>
        <v>45528</v>
      </c>
      <c r="FA6" s="66">
        <f t="shared" ref="FA6" si="92">EZ6+1</f>
        <v>45529</v>
      </c>
      <c r="FB6" s="64">
        <f t="shared" ref="FB6" si="93">FA6+1</f>
        <v>45530</v>
      </c>
      <c r="FC6" s="65">
        <f t="shared" ref="FC6" si="94">FB6+1</f>
        <v>45531</v>
      </c>
      <c r="FD6" s="65">
        <f t="shared" ref="FD6" si="95">FC6+1</f>
        <v>45532</v>
      </c>
      <c r="FE6" s="65">
        <f t="shared" ref="FE6" si="96">FD6+1</f>
        <v>45533</v>
      </c>
      <c r="FF6" s="65">
        <f t="shared" ref="FF6" si="97">FE6+1</f>
        <v>45534</v>
      </c>
      <c r="FG6" s="65">
        <f t="shared" ref="FG6" si="98">FF6+1</f>
        <v>45535</v>
      </c>
      <c r="FH6" s="66">
        <f t="shared" ref="FH6" si="99">FG6+1</f>
        <v>45536</v>
      </c>
      <c r="FI6" s="64">
        <f t="shared" ref="FI6" si="100">FH6+1</f>
        <v>45537</v>
      </c>
      <c r="FJ6" s="65">
        <f t="shared" ref="FJ6" si="101">FI6+1</f>
        <v>45538</v>
      </c>
      <c r="FK6" s="65">
        <f t="shared" ref="FK6" si="102">FJ6+1</f>
        <v>45539</v>
      </c>
      <c r="FL6" s="65">
        <f t="shared" ref="FL6" si="103">FK6+1</f>
        <v>45540</v>
      </c>
      <c r="FM6" s="65">
        <f t="shared" ref="FM6" si="104">FL6+1</f>
        <v>45541</v>
      </c>
      <c r="FN6" s="65">
        <f t="shared" ref="FN6" si="105">FM6+1</f>
        <v>45542</v>
      </c>
      <c r="FO6" s="66">
        <f t="shared" ref="FO6" si="106">FN6+1</f>
        <v>45543</v>
      </c>
    </row>
    <row r="7" spans="1:171" s="90" customFormat="1" ht="52.8" customHeight="1" thickBot="1" x14ac:dyDescent="0.25">
      <c r="A7" s="83" t="s">
        <v>0</v>
      </c>
      <c r="B7" s="84" t="s">
        <v>61</v>
      </c>
      <c r="C7" s="85" t="s">
        <v>62</v>
      </c>
      <c r="D7" s="67" t="s">
        <v>68</v>
      </c>
      <c r="E7" s="86" t="s">
        <v>63</v>
      </c>
      <c r="F7" s="86" t="s">
        <v>64</v>
      </c>
      <c r="G7" s="85" t="s">
        <v>65</v>
      </c>
      <c r="H7" s="85" t="s">
        <v>66</v>
      </c>
      <c r="I7" s="85" t="s">
        <v>67</v>
      </c>
      <c r="J7" s="85"/>
      <c r="K7" s="87" t="str">
        <f t="shared" ref="K7:BE7" si="107">CHOOSE(WEEKDAY(K6,1),"S","M","T","W","T","F","S")</f>
        <v>M</v>
      </c>
      <c r="L7" s="87" t="str">
        <f t="shared" si="107"/>
        <v>T</v>
      </c>
      <c r="M7" s="87" t="str">
        <f t="shared" si="107"/>
        <v>W</v>
      </c>
      <c r="N7" s="87" t="str">
        <f t="shared" si="107"/>
        <v>T</v>
      </c>
      <c r="O7" s="87" t="str">
        <f t="shared" si="107"/>
        <v>F</v>
      </c>
      <c r="P7" s="87" t="str">
        <f t="shared" si="107"/>
        <v>S</v>
      </c>
      <c r="Q7" s="87" t="str">
        <f t="shared" si="107"/>
        <v>S</v>
      </c>
      <c r="R7" s="87" t="str">
        <f t="shared" si="107"/>
        <v>M</v>
      </c>
      <c r="S7" s="87" t="str">
        <f t="shared" si="107"/>
        <v>T</v>
      </c>
      <c r="T7" s="87" t="str">
        <f t="shared" si="107"/>
        <v>W</v>
      </c>
      <c r="U7" s="87" t="str">
        <f t="shared" si="107"/>
        <v>T</v>
      </c>
      <c r="V7" s="87" t="str">
        <f t="shared" si="107"/>
        <v>F</v>
      </c>
      <c r="W7" s="87" t="str">
        <f t="shared" si="107"/>
        <v>S</v>
      </c>
      <c r="X7" s="87" t="str">
        <f t="shared" si="107"/>
        <v>S</v>
      </c>
      <c r="Y7" s="87" t="str">
        <f t="shared" si="107"/>
        <v>M</v>
      </c>
      <c r="Z7" s="87" t="str">
        <f t="shared" si="107"/>
        <v>T</v>
      </c>
      <c r="AA7" s="87" t="str">
        <f t="shared" si="107"/>
        <v>W</v>
      </c>
      <c r="AB7" s="87" t="str">
        <f t="shared" si="107"/>
        <v>T</v>
      </c>
      <c r="AC7" s="87" t="str">
        <f t="shared" si="107"/>
        <v>F</v>
      </c>
      <c r="AD7" s="87" t="str">
        <f t="shared" si="107"/>
        <v>S</v>
      </c>
      <c r="AE7" s="87" t="str">
        <f t="shared" si="107"/>
        <v>S</v>
      </c>
      <c r="AF7" s="87" t="str">
        <f t="shared" si="107"/>
        <v>M</v>
      </c>
      <c r="AG7" s="87" t="str">
        <f t="shared" si="107"/>
        <v>T</v>
      </c>
      <c r="AH7" s="87" t="str">
        <f t="shared" si="107"/>
        <v>W</v>
      </c>
      <c r="AI7" s="87" t="str">
        <f t="shared" si="107"/>
        <v>T</v>
      </c>
      <c r="AJ7" s="87" t="str">
        <f t="shared" si="107"/>
        <v>F</v>
      </c>
      <c r="AK7" s="87" t="str">
        <f t="shared" si="107"/>
        <v>S</v>
      </c>
      <c r="AL7" s="87" t="str">
        <f t="shared" si="107"/>
        <v>S</v>
      </c>
      <c r="AM7" s="87" t="str">
        <f t="shared" si="107"/>
        <v>M</v>
      </c>
      <c r="AN7" s="87" t="str">
        <f t="shared" si="107"/>
        <v>T</v>
      </c>
      <c r="AO7" s="87" t="str">
        <f t="shared" si="107"/>
        <v>W</v>
      </c>
      <c r="AP7" s="87" t="str">
        <f t="shared" si="107"/>
        <v>T</v>
      </c>
      <c r="AQ7" s="87" t="str">
        <f t="shared" si="107"/>
        <v>F</v>
      </c>
      <c r="AR7" s="87" t="str">
        <f t="shared" si="107"/>
        <v>S</v>
      </c>
      <c r="AS7" s="87" t="str">
        <f t="shared" si="107"/>
        <v>S</v>
      </c>
      <c r="AT7" s="87" t="str">
        <f t="shared" si="107"/>
        <v>M</v>
      </c>
      <c r="AU7" s="87" t="str">
        <f t="shared" si="107"/>
        <v>T</v>
      </c>
      <c r="AV7" s="87" t="str">
        <f t="shared" si="107"/>
        <v>W</v>
      </c>
      <c r="AW7" s="87" t="str">
        <f t="shared" si="107"/>
        <v>T</v>
      </c>
      <c r="AX7" s="87" t="str">
        <f t="shared" si="107"/>
        <v>F</v>
      </c>
      <c r="AY7" s="87" t="str">
        <f t="shared" si="107"/>
        <v>S</v>
      </c>
      <c r="AZ7" s="87" t="str">
        <f t="shared" si="107"/>
        <v>S</v>
      </c>
      <c r="BA7" s="87" t="str">
        <f t="shared" si="107"/>
        <v>M</v>
      </c>
      <c r="BB7" s="87" t="str">
        <f t="shared" si="107"/>
        <v>T</v>
      </c>
      <c r="BC7" s="87" t="str">
        <f t="shared" si="107"/>
        <v>W</v>
      </c>
      <c r="BD7" s="87" t="str">
        <f t="shared" si="107"/>
        <v>T</v>
      </c>
      <c r="BE7" s="87" t="str">
        <f t="shared" si="107"/>
        <v>F</v>
      </c>
      <c r="BF7" s="88" t="str">
        <f t="shared" ref="BF7:BN7" si="108">CHOOSE(WEEKDAY(BF6,1),"S","M","T","W","T","F","S")</f>
        <v>S</v>
      </c>
      <c r="BG7" s="89" t="str">
        <f t="shared" si="108"/>
        <v>S</v>
      </c>
      <c r="BH7" s="87" t="str">
        <f t="shared" si="108"/>
        <v>M</v>
      </c>
      <c r="BI7" s="88" t="str">
        <f t="shared" si="108"/>
        <v>T</v>
      </c>
      <c r="BJ7" s="88" t="str">
        <f t="shared" si="108"/>
        <v>W</v>
      </c>
      <c r="BK7" s="88" t="str">
        <f t="shared" si="108"/>
        <v>T</v>
      </c>
      <c r="BL7" s="88" t="str">
        <f t="shared" si="108"/>
        <v>F</v>
      </c>
      <c r="BM7" s="88" t="str">
        <f t="shared" si="108"/>
        <v>S</v>
      </c>
      <c r="BN7" s="89" t="str">
        <f t="shared" si="108"/>
        <v>S</v>
      </c>
      <c r="BO7" s="87" t="str">
        <f t="shared" ref="BO7:CB7" si="109">CHOOSE(WEEKDAY(BO6,1),"S","M","T","W","T","F","S")</f>
        <v>M</v>
      </c>
      <c r="BP7" s="88" t="str">
        <f t="shared" si="109"/>
        <v>T</v>
      </c>
      <c r="BQ7" s="88" t="str">
        <f t="shared" si="109"/>
        <v>W</v>
      </c>
      <c r="BR7" s="88" t="str">
        <f t="shared" si="109"/>
        <v>T</v>
      </c>
      <c r="BS7" s="88" t="str">
        <f t="shared" si="109"/>
        <v>F</v>
      </c>
      <c r="BT7" s="88" t="str">
        <f t="shared" si="109"/>
        <v>S</v>
      </c>
      <c r="BU7" s="89" t="str">
        <f t="shared" si="109"/>
        <v>S</v>
      </c>
      <c r="BV7" s="87" t="str">
        <f t="shared" si="109"/>
        <v>M</v>
      </c>
      <c r="BW7" s="88" t="str">
        <f t="shared" si="109"/>
        <v>T</v>
      </c>
      <c r="BX7" s="88" t="str">
        <f t="shared" si="109"/>
        <v>W</v>
      </c>
      <c r="BY7" s="88" t="str">
        <f t="shared" si="109"/>
        <v>T</v>
      </c>
      <c r="BZ7" s="88" t="str">
        <f t="shared" si="109"/>
        <v>F</v>
      </c>
      <c r="CA7" s="88" t="str">
        <f t="shared" si="109"/>
        <v>S</v>
      </c>
      <c r="CB7" s="89" t="str">
        <f t="shared" si="109"/>
        <v>S</v>
      </c>
      <c r="CC7" s="87" t="str">
        <f t="shared" ref="CC7:DD7" si="110">CHOOSE(WEEKDAY(CC6,1),"S","M","T","W","T","F","S")</f>
        <v>M</v>
      </c>
      <c r="CD7" s="88" t="str">
        <f t="shared" si="110"/>
        <v>T</v>
      </c>
      <c r="CE7" s="88" t="str">
        <f t="shared" si="110"/>
        <v>W</v>
      </c>
      <c r="CF7" s="88" t="str">
        <f t="shared" si="110"/>
        <v>T</v>
      </c>
      <c r="CG7" s="88" t="str">
        <f t="shared" si="110"/>
        <v>F</v>
      </c>
      <c r="CH7" s="88" t="str">
        <f t="shared" si="110"/>
        <v>S</v>
      </c>
      <c r="CI7" s="89" t="str">
        <f t="shared" si="110"/>
        <v>S</v>
      </c>
      <c r="CJ7" s="87" t="str">
        <f t="shared" si="110"/>
        <v>M</v>
      </c>
      <c r="CK7" s="88" t="str">
        <f t="shared" si="110"/>
        <v>T</v>
      </c>
      <c r="CL7" s="88" t="str">
        <f t="shared" si="110"/>
        <v>W</v>
      </c>
      <c r="CM7" s="88" t="str">
        <f t="shared" si="110"/>
        <v>T</v>
      </c>
      <c r="CN7" s="88" t="str">
        <f t="shared" si="110"/>
        <v>F</v>
      </c>
      <c r="CO7" s="88" t="str">
        <f t="shared" si="110"/>
        <v>S</v>
      </c>
      <c r="CP7" s="89" t="str">
        <f t="shared" si="110"/>
        <v>S</v>
      </c>
      <c r="CQ7" s="87" t="str">
        <f t="shared" si="110"/>
        <v>M</v>
      </c>
      <c r="CR7" s="88" t="str">
        <f t="shared" si="110"/>
        <v>T</v>
      </c>
      <c r="CS7" s="88" t="str">
        <f t="shared" si="110"/>
        <v>W</v>
      </c>
      <c r="CT7" s="88" t="str">
        <f t="shared" si="110"/>
        <v>T</v>
      </c>
      <c r="CU7" s="88" t="str">
        <f t="shared" si="110"/>
        <v>F</v>
      </c>
      <c r="CV7" s="88" t="str">
        <f t="shared" si="110"/>
        <v>S</v>
      </c>
      <c r="CW7" s="89" t="str">
        <f t="shared" si="110"/>
        <v>S</v>
      </c>
      <c r="CX7" s="87" t="str">
        <f t="shared" si="110"/>
        <v>M</v>
      </c>
      <c r="CY7" s="88" t="str">
        <f t="shared" si="110"/>
        <v>T</v>
      </c>
      <c r="CZ7" s="88" t="str">
        <f t="shared" si="110"/>
        <v>W</v>
      </c>
      <c r="DA7" s="88" t="str">
        <f t="shared" si="110"/>
        <v>T</v>
      </c>
      <c r="DB7" s="88" t="str">
        <f t="shared" si="110"/>
        <v>F</v>
      </c>
      <c r="DC7" s="88" t="str">
        <f t="shared" si="110"/>
        <v>S</v>
      </c>
      <c r="DD7" s="89" t="str">
        <f t="shared" si="110"/>
        <v>S</v>
      </c>
      <c r="DE7" s="87" t="str">
        <f t="shared" ref="DE7:FH7" si="111">CHOOSE(WEEKDAY(DE6,1),"S","M","T","W","T","F","S")</f>
        <v>M</v>
      </c>
      <c r="DF7" s="88" t="str">
        <f t="shared" si="111"/>
        <v>T</v>
      </c>
      <c r="DG7" s="88" t="str">
        <f t="shared" si="111"/>
        <v>W</v>
      </c>
      <c r="DH7" s="88" t="str">
        <f t="shared" si="111"/>
        <v>T</v>
      </c>
      <c r="DI7" s="88" t="str">
        <f t="shared" si="111"/>
        <v>F</v>
      </c>
      <c r="DJ7" s="88" t="str">
        <f t="shared" si="111"/>
        <v>S</v>
      </c>
      <c r="DK7" s="89" t="str">
        <f t="shared" si="111"/>
        <v>S</v>
      </c>
      <c r="DL7" s="87" t="str">
        <f t="shared" si="111"/>
        <v>M</v>
      </c>
      <c r="DM7" s="88" t="str">
        <f t="shared" si="111"/>
        <v>T</v>
      </c>
      <c r="DN7" s="88" t="str">
        <f t="shared" si="111"/>
        <v>W</v>
      </c>
      <c r="DO7" s="88" t="str">
        <f t="shared" si="111"/>
        <v>T</v>
      </c>
      <c r="DP7" s="88" t="str">
        <f t="shared" si="111"/>
        <v>F</v>
      </c>
      <c r="DQ7" s="88" t="str">
        <f t="shared" si="111"/>
        <v>S</v>
      </c>
      <c r="DR7" s="89" t="str">
        <f t="shared" si="111"/>
        <v>S</v>
      </c>
      <c r="DS7" s="87" t="str">
        <f t="shared" si="111"/>
        <v>M</v>
      </c>
      <c r="DT7" s="88" t="str">
        <f t="shared" si="111"/>
        <v>T</v>
      </c>
      <c r="DU7" s="88" t="str">
        <f t="shared" si="111"/>
        <v>W</v>
      </c>
      <c r="DV7" s="88" t="str">
        <f t="shared" si="111"/>
        <v>T</v>
      </c>
      <c r="DW7" s="88" t="str">
        <f t="shared" si="111"/>
        <v>F</v>
      </c>
      <c r="DX7" s="88" t="str">
        <f t="shared" si="111"/>
        <v>S</v>
      </c>
      <c r="DY7" s="89" t="str">
        <f t="shared" si="111"/>
        <v>S</v>
      </c>
      <c r="DZ7" s="87" t="str">
        <f t="shared" si="111"/>
        <v>M</v>
      </c>
      <c r="EA7" s="88" t="str">
        <f t="shared" si="111"/>
        <v>T</v>
      </c>
      <c r="EB7" s="88" t="str">
        <f t="shared" si="111"/>
        <v>W</v>
      </c>
      <c r="EC7" s="88" t="str">
        <f t="shared" si="111"/>
        <v>T</v>
      </c>
      <c r="ED7" s="88" t="str">
        <f t="shared" si="111"/>
        <v>F</v>
      </c>
      <c r="EE7" s="88" t="str">
        <f t="shared" si="111"/>
        <v>S</v>
      </c>
      <c r="EF7" s="89" t="str">
        <f t="shared" si="111"/>
        <v>S</v>
      </c>
      <c r="EG7" s="87" t="str">
        <f t="shared" si="111"/>
        <v>M</v>
      </c>
      <c r="EH7" s="88" t="str">
        <f t="shared" si="111"/>
        <v>T</v>
      </c>
      <c r="EI7" s="88" t="str">
        <f t="shared" si="111"/>
        <v>W</v>
      </c>
      <c r="EJ7" s="88" t="str">
        <f t="shared" si="111"/>
        <v>T</v>
      </c>
      <c r="EK7" s="88" t="str">
        <f t="shared" si="111"/>
        <v>F</v>
      </c>
      <c r="EL7" s="88" t="str">
        <f t="shared" si="111"/>
        <v>S</v>
      </c>
      <c r="EM7" s="89" t="str">
        <f t="shared" si="111"/>
        <v>S</v>
      </c>
      <c r="EN7" s="87" t="str">
        <f t="shared" si="111"/>
        <v>M</v>
      </c>
      <c r="EO7" s="88" t="str">
        <f t="shared" si="111"/>
        <v>T</v>
      </c>
      <c r="EP7" s="88" t="str">
        <f t="shared" si="111"/>
        <v>W</v>
      </c>
      <c r="EQ7" s="88" t="str">
        <f t="shared" si="111"/>
        <v>T</v>
      </c>
      <c r="ER7" s="88" t="str">
        <f t="shared" si="111"/>
        <v>F</v>
      </c>
      <c r="ES7" s="88" t="str">
        <f t="shared" si="111"/>
        <v>S</v>
      </c>
      <c r="ET7" s="89" t="str">
        <f t="shared" si="111"/>
        <v>S</v>
      </c>
      <c r="EU7" s="87" t="str">
        <f t="shared" si="111"/>
        <v>M</v>
      </c>
      <c r="EV7" s="88" t="str">
        <f t="shared" si="111"/>
        <v>T</v>
      </c>
      <c r="EW7" s="88" t="str">
        <f t="shared" si="111"/>
        <v>W</v>
      </c>
      <c r="EX7" s="88" t="str">
        <f t="shared" si="111"/>
        <v>T</v>
      </c>
      <c r="EY7" s="88" t="str">
        <f t="shared" si="111"/>
        <v>F</v>
      </c>
      <c r="EZ7" s="88" t="str">
        <f t="shared" si="111"/>
        <v>S</v>
      </c>
      <c r="FA7" s="89" t="str">
        <f t="shared" si="111"/>
        <v>S</v>
      </c>
      <c r="FB7" s="87" t="str">
        <f t="shared" si="111"/>
        <v>M</v>
      </c>
      <c r="FC7" s="88" t="str">
        <f t="shared" si="111"/>
        <v>T</v>
      </c>
      <c r="FD7" s="88" t="str">
        <f t="shared" si="111"/>
        <v>W</v>
      </c>
      <c r="FE7" s="88" t="str">
        <f t="shared" si="111"/>
        <v>T</v>
      </c>
      <c r="FF7" s="88" t="str">
        <f t="shared" si="111"/>
        <v>F</v>
      </c>
      <c r="FG7" s="88" t="str">
        <f t="shared" si="111"/>
        <v>S</v>
      </c>
      <c r="FH7" s="89" t="str">
        <f t="shared" si="111"/>
        <v>S</v>
      </c>
      <c r="FI7" s="87" t="str">
        <f t="shared" ref="FI7:FO7" si="112">CHOOSE(WEEKDAY(FI6,1),"S","M","T","W","T","F","S")</f>
        <v>M</v>
      </c>
      <c r="FJ7" s="88" t="str">
        <f t="shared" si="112"/>
        <v>T</v>
      </c>
      <c r="FK7" s="88" t="str">
        <f t="shared" si="112"/>
        <v>W</v>
      </c>
      <c r="FL7" s="88" t="str">
        <f t="shared" si="112"/>
        <v>T</v>
      </c>
      <c r="FM7" s="88" t="str">
        <f t="shared" si="112"/>
        <v>F</v>
      </c>
      <c r="FN7" s="88" t="str">
        <f t="shared" si="112"/>
        <v>S</v>
      </c>
      <c r="FO7" s="89" t="str">
        <f t="shared" si="112"/>
        <v>S</v>
      </c>
    </row>
    <row r="8" spans="1:171" s="101" customFormat="1" x14ac:dyDescent="0.25">
      <c r="A8" s="91" t="str">
        <f>IF(ISERROR(VALUE(SUBSTITUTE(prevWBS,".",""))),"1",IF(ISERROR(FIND("`",SUBSTITUTE(prevWBS,".","`",1))),TEXT(VALUE(prevWBS)+1,"#"),TEXT(VALUE(LEFT(prevWBS,FIND("`",SUBSTITUTE(prevWBS,".","`",1))-1))+1,"#")))</f>
        <v>1</v>
      </c>
      <c r="B8" s="92" t="s">
        <v>131</v>
      </c>
      <c r="C8" s="93"/>
      <c r="D8" s="94"/>
      <c r="E8" s="95"/>
      <c r="F8" s="96" t="str">
        <f t="shared" ref="F8:F42" si="113">IF(ISBLANK(E8)," - ",IF(G8=0,E8,E8+G8-1))</f>
        <v xml:space="preserve"> - </v>
      </c>
      <c r="G8" s="97"/>
      <c r="H8" s="98"/>
      <c r="I8" s="99" t="str">
        <f t="shared" ref="I8:I39" si="114">IF(OR(F8=0,E8=0)," - ",NETWORKDAYS(E8,F8))</f>
        <v xml:space="preserve"> - </v>
      </c>
      <c r="J8" s="99"/>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c r="FK8" s="100"/>
      <c r="FL8" s="100"/>
      <c r="FM8" s="100"/>
      <c r="FN8" s="100"/>
      <c r="FO8" s="100"/>
    </row>
    <row r="9" spans="1:171" s="104" customFormat="1" x14ac:dyDescent="0.25">
      <c r="A9" s="102" t="str">
        <f t="shared" ref="A9:A11" si="11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103" t="s">
        <v>140</v>
      </c>
      <c r="C9" s="104" t="s">
        <v>7</v>
      </c>
      <c r="D9" s="105"/>
      <c r="E9" s="106">
        <f>C4</f>
        <v>45383</v>
      </c>
      <c r="F9" s="107">
        <f t="shared" ref="F9:F10" si="116">IF(ISBLANK(E9)," - ",IF(G9=0,E9,E9+G9-1))</f>
        <v>45522</v>
      </c>
      <c r="G9" s="108">
        <v>140</v>
      </c>
      <c r="H9" s="109">
        <v>-1</v>
      </c>
      <c r="I9" s="110">
        <f t="shared" ref="I9:I10" si="117">IF(OR(F9=0,E9=0)," - ",NETWORKDAYS(E9,F9))</f>
        <v>100</v>
      </c>
      <c r="J9" s="110"/>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row>
    <row r="10" spans="1:171" s="104" customFormat="1" x14ac:dyDescent="0.25">
      <c r="A10" s="102" t="str">
        <f t="shared" si="115"/>
        <v>1.2</v>
      </c>
      <c r="B10" s="103" t="s">
        <v>166</v>
      </c>
      <c r="D10" s="105"/>
      <c r="E10" s="106">
        <f>E9</f>
        <v>45383</v>
      </c>
      <c r="F10" s="107">
        <f t="shared" si="116"/>
        <v>45385</v>
      </c>
      <c r="G10" s="108">
        <v>3</v>
      </c>
      <c r="H10" s="109"/>
      <c r="I10" s="110">
        <f t="shared" si="117"/>
        <v>3</v>
      </c>
      <c r="J10" s="110"/>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row>
    <row r="11" spans="1:171" s="104" customFormat="1" x14ac:dyDescent="0.25">
      <c r="A11" s="102" t="str">
        <f t="shared" si="115"/>
        <v>1.3</v>
      </c>
      <c r="B11" s="103" t="s">
        <v>131</v>
      </c>
      <c r="C11" s="104" t="s">
        <v>7</v>
      </c>
      <c r="D11" s="105"/>
      <c r="E11" s="106">
        <f>E9</f>
        <v>45383</v>
      </c>
      <c r="F11" s="107">
        <f t="shared" si="113"/>
        <v>45389</v>
      </c>
      <c r="G11" s="108">
        <v>7</v>
      </c>
      <c r="H11" s="109">
        <v>0</v>
      </c>
      <c r="I11" s="110">
        <f t="shared" si="114"/>
        <v>5</v>
      </c>
      <c r="J11" s="110"/>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row>
    <row r="12" spans="1:171" s="101" customFormat="1" ht="11.4" customHeight="1" x14ac:dyDescent="0.25">
      <c r="A12" s="111" t="str">
        <f>IF(ISERROR(VALUE(SUBSTITUTE(prevWBS,".",""))),"1",IF(ISERROR(FIND("`",SUBSTITUTE(prevWBS,".","`",1))),TEXT(VALUE(prevWBS)+1,"#"),TEXT(VALUE(LEFT(prevWBS,FIND("`",SUBSTITUTE(prevWBS,".","`",1))-1))+1,"#")))</f>
        <v>2</v>
      </c>
      <c r="B12" s="112" t="s">
        <v>135</v>
      </c>
      <c r="D12" s="113"/>
      <c r="E12" s="114"/>
      <c r="F12" s="114" t="str">
        <f>IF(ISBLANK(E12)," - ",IF(G12=0,E12,E12+G12-1))</f>
        <v xml:space="preserve"> - </v>
      </c>
      <c r="G12" s="115"/>
      <c r="H12" s="116"/>
      <c r="I12" s="117" t="str">
        <f>IF(OR(F12=0,E12=0)," - ",NETWORKDAYS(E12,F12))</f>
        <v xml:space="preserve"> - </v>
      </c>
      <c r="J12" s="117"/>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row>
    <row r="13" spans="1:171" s="104" customFormat="1" ht="11.4" customHeight="1" x14ac:dyDescent="0.25">
      <c r="A13" s="102" t="str">
        <f t="shared" ref="A13:A27" si="118">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3" s="103" t="s">
        <v>147</v>
      </c>
      <c r="D13" s="105"/>
      <c r="E13" s="106">
        <f>F10</f>
        <v>45385</v>
      </c>
      <c r="F13" s="107">
        <f t="shared" ref="F13:F27" si="119">IF(ISBLANK(E13)," - ",IF(G13=0,E13,E13+G13-1))</f>
        <v>45386</v>
      </c>
      <c r="G13" s="108">
        <v>2</v>
      </c>
      <c r="H13" s="109">
        <v>0</v>
      </c>
      <c r="I13" s="110">
        <f>IF(OR(F13=0,E13=0)," - ",NETWORKDAYS(E13,F13))</f>
        <v>2</v>
      </c>
      <c r="J13" s="110"/>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8"/>
      <c r="FG13" s="68"/>
      <c r="FH13" s="68"/>
      <c r="FI13" s="68"/>
      <c r="FJ13" s="68"/>
      <c r="FK13" s="68"/>
      <c r="FL13" s="68"/>
      <c r="FM13" s="68"/>
      <c r="FN13" s="68"/>
      <c r="FO13" s="68"/>
    </row>
    <row r="14" spans="1:171" s="104" customFormat="1" ht="11.4" customHeight="1" x14ac:dyDescent="0.25">
      <c r="A14" s="102" t="str">
        <f t="shared" si="118"/>
        <v>2.2</v>
      </c>
      <c r="B14" s="103" t="s">
        <v>150</v>
      </c>
      <c r="D14" s="105"/>
      <c r="E14" s="106">
        <f>F11+1</f>
        <v>45390</v>
      </c>
      <c r="F14" s="107">
        <f t="shared" si="119"/>
        <v>45392</v>
      </c>
      <c r="G14" s="108">
        <v>3</v>
      </c>
      <c r="H14" s="109">
        <v>0</v>
      </c>
      <c r="I14" s="110">
        <f t="shared" ref="I14" si="120">IF(OR(F14=0,E14=0)," - ",NETWORKDAYS(E14,F14))</f>
        <v>3</v>
      </c>
      <c r="J14" s="110"/>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row>
    <row r="15" spans="1:171" s="104" customFormat="1" ht="11.4" customHeight="1" x14ac:dyDescent="0.25">
      <c r="A15" s="102" t="str">
        <f t="shared" si="118"/>
        <v>2.3</v>
      </c>
      <c r="B15" s="103" t="s">
        <v>148</v>
      </c>
      <c r="D15" s="105"/>
      <c r="E15" s="106">
        <f t="shared" ref="E14:E26" si="121">F14+1</f>
        <v>45393</v>
      </c>
      <c r="F15" s="107">
        <f t="shared" si="119"/>
        <v>45393</v>
      </c>
      <c r="G15" s="108">
        <v>1</v>
      </c>
      <c r="H15" s="109">
        <v>0</v>
      </c>
      <c r="I15" s="110">
        <f t="shared" ref="I15" si="122">IF(OR(F15=0,E15=0)," - ",NETWORKDAYS(E15,F15))</f>
        <v>1</v>
      </c>
      <c r="J15" s="110"/>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row>
    <row r="16" spans="1:171" s="104" customFormat="1" ht="11.4" customHeight="1" x14ac:dyDescent="0.25">
      <c r="A16" s="102" t="str">
        <f t="shared" si="118"/>
        <v>2.4</v>
      </c>
      <c r="B16" s="103" t="s">
        <v>153</v>
      </c>
      <c r="D16" s="105"/>
      <c r="E16" s="106">
        <f t="shared" si="121"/>
        <v>45394</v>
      </c>
      <c r="F16" s="107">
        <f t="shared" si="119"/>
        <v>45396</v>
      </c>
      <c r="G16" s="108">
        <v>3</v>
      </c>
      <c r="H16" s="109">
        <v>0</v>
      </c>
      <c r="I16" s="110">
        <f t="shared" ref="I16:I25" si="123">IF(OR(F16=0,E16=0)," - ",NETWORKDAYS(E16,F16))</f>
        <v>1</v>
      </c>
      <c r="J16" s="110"/>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row>
    <row r="17" spans="1:171" s="104" customFormat="1" ht="11.4" customHeight="1" x14ac:dyDescent="0.25">
      <c r="A17" s="102" t="str">
        <f t="shared" si="118"/>
        <v>2.5</v>
      </c>
      <c r="B17" s="103" t="s">
        <v>149</v>
      </c>
      <c r="D17" s="105"/>
      <c r="E17" s="106">
        <f t="shared" si="121"/>
        <v>45397</v>
      </c>
      <c r="F17" s="107">
        <f t="shared" si="119"/>
        <v>45399</v>
      </c>
      <c r="G17" s="108">
        <v>3</v>
      </c>
      <c r="H17" s="109">
        <v>0</v>
      </c>
      <c r="I17" s="110">
        <f t="shared" si="123"/>
        <v>3</v>
      </c>
      <c r="J17" s="110"/>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row>
    <row r="18" spans="1:171" s="104" customFormat="1" ht="11.4" customHeight="1" x14ac:dyDescent="0.25">
      <c r="A18" s="102" t="str">
        <f t="shared" si="118"/>
        <v>2.6</v>
      </c>
      <c r="B18" s="103" t="s">
        <v>151</v>
      </c>
      <c r="D18" s="105"/>
      <c r="E18" s="106">
        <f t="shared" si="121"/>
        <v>45400</v>
      </c>
      <c r="F18" s="107">
        <f t="shared" si="119"/>
        <v>45400</v>
      </c>
      <c r="G18" s="108">
        <v>1</v>
      </c>
      <c r="H18" s="109">
        <v>0</v>
      </c>
      <c r="I18" s="110">
        <f t="shared" si="123"/>
        <v>1</v>
      </c>
      <c r="J18" s="110"/>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row>
    <row r="19" spans="1:171" s="104" customFormat="1" ht="11.4" customHeight="1" x14ac:dyDescent="0.25">
      <c r="A19" s="102" t="str">
        <f t="shared" si="118"/>
        <v>2.7</v>
      </c>
      <c r="B19" s="103" t="s">
        <v>152</v>
      </c>
      <c r="D19" s="105"/>
      <c r="E19" s="106">
        <f t="shared" si="121"/>
        <v>45401</v>
      </c>
      <c r="F19" s="107">
        <f t="shared" si="119"/>
        <v>45403</v>
      </c>
      <c r="G19" s="108">
        <v>3</v>
      </c>
      <c r="H19" s="109">
        <v>0</v>
      </c>
      <c r="I19" s="110">
        <f t="shared" si="123"/>
        <v>1</v>
      </c>
      <c r="J19" s="110"/>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row>
    <row r="20" spans="1:171" s="104" customFormat="1" ht="11.4" customHeight="1" x14ac:dyDescent="0.25">
      <c r="A20" s="102" t="str">
        <f t="shared" si="118"/>
        <v>2.8</v>
      </c>
      <c r="B20" s="103" t="s">
        <v>154</v>
      </c>
      <c r="D20" s="105"/>
      <c r="E20" s="106">
        <f t="shared" si="121"/>
        <v>45404</v>
      </c>
      <c r="F20" s="107">
        <f t="shared" si="119"/>
        <v>45406</v>
      </c>
      <c r="G20" s="108">
        <v>3</v>
      </c>
      <c r="H20" s="109">
        <v>0</v>
      </c>
      <c r="I20" s="110">
        <f t="shared" si="123"/>
        <v>3</v>
      </c>
      <c r="J20" s="119"/>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8"/>
      <c r="FK20" s="68"/>
      <c r="FL20" s="68"/>
      <c r="FM20" s="68"/>
      <c r="FN20" s="68"/>
      <c r="FO20" s="68"/>
    </row>
    <row r="21" spans="1:171" s="104" customFormat="1" ht="11.4" customHeight="1" x14ac:dyDescent="0.25">
      <c r="A21" s="102" t="str">
        <f t="shared" si="118"/>
        <v>2.9</v>
      </c>
      <c r="B21" s="103" t="s">
        <v>155</v>
      </c>
      <c r="D21" s="105"/>
      <c r="E21" s="106">
        <f t="shared" si="121"/>
        <v>45407</v>
      </c>
      <c r="F21" s="107">
        <f t="shared" si="119"/>
        <v>45409</v>
      </c>
      <c r="G21" s="108">
        <v>3</v>
      </c>
      <c r="H21" s="109">
        <v>0</v>
      </c>
      <c r="I21" s="110">
        <f t="shared" si="123"/>
        <v>2</v>
      </c>
      <c r="J21" s="119"/>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row>
    <row r="22" spans="1:171" s="104" customFormat="1" ht="11.4" customHeight="1" x14ac:dyDescent="0.25">
      <c r="A22" s="102" t="str">
        <f t="shared" si="118"/>
        <v>2.10</v>
      </c>
      <c r="B22" s="103" t="s">
        <v>156</v>
      </c>
      <c r="D22" s="105"/>
      <c r="E22" s="106">
        <f t="shared" si="121"/>
        <v>45410</v>
      </c>
      <c r="F22" s="107">
        <f t="shared" si="119"/>
        <v>45412</v>
      </c>
      <c r="G22" s="108">
        <v>3</v>
      </c>
      <c r="H22" s="109">
        <v>0</v>
      </c>
      <c r="I22" s="110">
        <f t="shared" si="123"/>
        <v>2</v>
      </c>
      <c r="J22" s="119"/>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row>
    <row r="23" spans="1:171" s="104" customFormat="1" ht="11.4" customHeight="1" x14ac:dyDescent="0.25">
      <c r="A23" s="102" t="str">
        <f t="shared" si="118"/>
        <v>2.11</v>
      </c>
      <c r="B23" s="103" t="s">
        <v>157</v>
      </c>
      <c r="D23" s="105"/>
      <c r="E23" s="106">
        <f t="shared" si="121"/>
        <v>45413</v>
      </c>
      <c r="F23" s="107">
        <f t="shared" si="119"/>
        <v>45415</v>
      </c>
      <c r="G23" s="108">
        <v>3</v>
      </c>
      <c r="H23" s="109">
        <v>0</v>
      </c>
      <c r="I23" s="110">
        <f t="shared" si="123"/>
        <v>3</v>
      </c>
      <c r="J23" s="119"/>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8"/>
      <c r="FG23" s="68"/>
      <c r="FH23" s="68"/>
      <c r="FI23" s="68"/>
      <c r="FJ23" s="68"/>
      <c r="FK23" s="68"/>
      <c r="FL23" s="68"/>
      <c r="FM23" s="68"/>
      <c r="FN23" s="68"/>
      <c r="FO23" s="68"/>
    </row>
    <row r="24" spans="1:171" s="104" customFormat="1" ht="11.4" customHeight="1" x14ac:dyDescent="0.25">
      <c r="A24" s="102" t="str">
        <f t="shared" si="118"/>
        <v>2.12</v>
      </c>
      <c r="B24" s="103" t="s">
        <v>158</v>
      </c>
      <c r="D24" s="105"/>
      <c r="E24" s="106">
        <f t="shared" si="121"/>
        <v>45416</v>
      </c>
      <c r="F24" s="107">
        <f t="shared" si="119"/>
        <v>45418</v>
      </c>
      <c r="G24" s="108">
        <v>3</v>
      </c>
      <c r="H24" s="109">
        <v>0</v>
      </c>
      <c r="I24" s="110">
        <f t="shared" si="123"/>
        <v>1</v>
      </c>
      <c r="J24" s="119"/>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row>
    <row r="25" spans="1:171" s="104" customFormat="1" ht="11.4" customHeight="1" x14ac:dyDescent="0.25">
      <c r="A25" s="102" t="str">
        <f t="shared" si="118"/>
        <v>2.13</v>
      </c>
      <c r="B25" s="103" t="s">
        <v>164</v>
      </c>
      <c r="D25" s="105"/>
      <c r="E25" s="106">
        <f t="shared" si="121"/>
        <v>45419</v>
      </c>
      <c r="F25" s="107">
        <f t="shared" si="119"/>
        <v>45421</v>
      </c>
      <c r="G25" s="108">
        <v>3</v>
      </c>
      <c r="H25" s="109">
        <v>0</v>
      </c>
      <c r="I25" s="110">
        <f t="shared" si="123"/>
        <v>3</v>
      </c>
      <c r="J25" s="119"/>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row>
    <row r="26" spans="1:171" s="104" customFormat="1" ht="11.4" customHeight="1" x14ac:dyDescent="0.25">
      <c r="A26" s="102" t="str">
        <f t="shared" si="118"/>
        <v>2.14</v>
      </c>
      <c r="B26" s="103" t="s">
        <v>159</v>
      </c>
      <c r="D26" s="105"/>
      <c r="E26" s="106">
        <f t="shared" si="121"/>
        <v>45422</v>
      </c>
      <c r="F26" s="107">
        <f t="shared" si="119"/>
        <v>45423</v>
      </c>
      <c r="G26" s="108">
        <v>2</v>
      </c>
      <c r="H26" s="109">
        <v>0</v>
      </c>
      <c r="I26" s="110">
        <f t="shared" ref="I26:I27" si="124">IF(OR(F26=0,E26=0)," - ",NETWORKDAYS(E26,F26))</f>
        <v>1</v>
      </c>
      <c r="J26" s="119"/>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row>
    <row r="27" spans="1:171" s="104" customFormat="1" ht="11.4" customHeight="1" x14ac:dyDescent="0.25">
      <c r="A27" s="102" t="str">
        <f t="shared" si="118"/>
        <v>2.15</v>
      </c>
      <c r="B27" s="103" t="s">
        <v>165</v>
      </c>
      <c r="D27" s="105"/>
      <c r="E27" s="106">
        <f>F26</f>
        <v>45423</v>
      </c>
      <c r="F27" s="107">
        <f t="shared" si="119"/>
        <v>45426</v>
      </c>
      <c r="G27" s="108">
        <v>4</v>
      </c>
      <c r="H27" s="109">
        <v>0</v>
      </c>
      <c r="I27" s="110">
        <f t="shared" si="124"/>
        <v>2</v>
      </c>
      <c r="J27" s="119"/>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row>
    <row r="28" spans="1:171" s="101" customFormat="1" x14ac:dyDescent="0.25">
      <c r="A28" s="111" t="str">
        <f>IF(ISERROR(VALUE(SUBSTITUTE(prevWBS,".",""))),"1",IF(ISERROR(FIND("`",SUBSTITUTE(prevWBS,".","`",1))),TEXT(VALUE(prevWBS)+1,"#"),TEXT(VALUE(LEFT(prevWBS,FIND("`",SUBSTITUTE(prevWBS,".","`",1))-1))+1,"#")))</f>
        <v>3</v>
      </c>
      <c r="B28" s="112" t="s">
        <v>167</v>
      </c>
      <c r="D28" s="113"/>
      <c r="E28" s="114"/>
      <c r="F28" s="114" t="str">
        <f t="shared" si="113"/>
        <v xml:space="preserve"> - </v>
      </c>
      <c r="G28" s="115"/>
      <c r="H28" s="116"/>
      <c r="I28" s="117" t="str">
        <f t="shared" si="114"/>
        <v xml:space="preserve"> - </v>
      </c>
      <c r="J28" s="117"/>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8"/>
      <c r="DD28" s="118"/>
      <c r="DE28" s="118"/>
      <c r="DF28" s="118"/>
      <c r="DG28" s="118"/>
      <c r="DH28" s="118"/>
      <c r="DI28" s="118"/>
      <c r="DJ28" s="118"/>
      <c r="DK28" s="118"/>
      <c r="DL28" s="118"/>
      <c r="DM28" s="118"/>
      <c r="DN28" s="118"/>
      <c r="DO28" s="118"/>
      <c r="DP28" s="118"/>
      <c r="DQ28" s="118"/>
      <c r="DR28" s="118"/>
      <c r="DS28" s="118"/>
      <c r="DT28" s="118"/>
      <c r="DU28" s="118"/>
      <c r="DV28" s="118"/>
      <c r="DW28" s="118"/>
      <c r="DX28" s="118"/>
      <c r="DY28" s="118"/>
      <c r="DZ28" s="118"/>
      <c r="EA28" s="118"/>
      <c r="EB28" s="118"/>
      <c r="EC28" s="118"/>
      <c r="ED28" s="118"/>
      <c r="EE28" s="118"/>
      <c r="EF28" s="118"/>
      <c r="EG28" s="118"/>
      <c r="EH28" s="118"/>
      <c r="EI28" s="118"/>
      <c r="EJ28" s="118"/>
      <c r="EK28" s="118"/>
      <c r="EL28" s="118"/>
      <c r="EM28" s="118"/>
      <c r="EN28" s="118"/>
      <c r="EO28" s="118"/>
      <c r="EP28" s="118"/>
      <c r="EQ28" s="118"/>
      <c r="ER28" s="118"/>
      <c r="ES28" s="118"/>
      <c r="ET28" s="118"/>
      <c r="EU28" s="118"/>
      <c r="EV28" s="118"/>
      <c r="EW28" s="118"/>
      <c r="EX28" s="118"/>
      <c r="EY28" s="118"/>
      <c r="EZ28" s="118"/>
      <c r="FA28" s="118"/>
      <c r="FB28" s="118"/>
      <c r="FC28" s="118"/>
      <c r="FD28" s="118"/>
      <c r="FE28" s="118"/>
      <c r="FF28" s="118"/>
      <c r="FG28" s="118"/>
      <c r="FH28" s="118"/>
      <c r="FI28" s="118"/>
      <c r="FJ28" s="118"/>
      <c r="FK28" s="118"/>
      <c r="FL28" s="118"/>
      <c r="FM28" s="118"/>
      <c r="FN28" s="118"/>
      <c r="FO28" s="118"/>
    </row>
    <row r="29" spans="1:171" s="104" customFormat="1" x14ac:dyDescent="0.25">
      <c r="A29" s="102" t="str">
        <f t="shared" ref="A29:A38" si="12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9" s="103" t="s">
        <v>144</v>
      </c>
      <c r="D29" s="105"/>
      <c r="E29" s="106">
        <f>F26</f>
        <v>45423</v>
      </c>
      <c r="F29" s="107">
        <f>IF(ISBLANK(E29)," - ",IF(G29=0,E29,E29+G29-1))</f>
        <v>45432</v>
      </c>
      <c r="G29" s="108">
        <v>10</v>
      </c>
      <c r="H29" s="109">
        <v>0</v>
      </c>
      <c r="I29" s="110">
        <f t="shared" si="114"/>
        <v>6</v>
      </c>
      <c r="J29" s="110"/>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row>
    <row r="30" spans="1:171" s="104" customFormat="1" x14ac:dyDescent="0.25">
      <c r="A30" s="102" t="str">
        <f t="shared" si="125"/>
        <v>3.2</v>
      </c>
      <c r="B30" s="103" t="s">
        <v>160</v>
      </c>
      <c r="D30" s="105"/>
      <c r="E30" s="106">
        <f>F29</f>
        <v>45432</v>
      </c>
      <c r="F30" s="107">
        <f>IF(ISBLANK(E30)," - ",IF(G30=0,E30,E30+G30-1))</f>
        <v>45441</v>
      </c>
      <c r="G30" s="108">
        <v>10</v>
      </c>
      <c r="H30" s="109">
        <v>0</v>
      </c>
      <c r="I30" s="110">
        <f t="shared" ref="I30" si="126">IF(OR(F30=0,E30=0)," - ",NETWORKDAYS(E30,F30))</f>
        <v>8</v>
      </c>
      <c r="J30" s="110"/>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row>
    <row r="31" spans="1:171" s="104" customFormat="1" x14ac:dyDescent="0.25">
      <c r="A31" s="102" t="str">
        <f t="shared" si="125"/>
        <v>3.3</v>
      </c>
      <c r="B31" s="103" t="s">
        <v>161</v>
      </c>
      <c r="D31" s="105"/>
      <c r="E31" s="106">
        <f>F30-3</f>
        <v>45438</v>
      </c>
      <c r="F31" s="107">
        <f t="shared" ref="F31:F34" si="127">IF(ISBLANK(E31)," - ",IF(G31=0,E31,E31+G31-1))</f>
        <v>45447</v>
      </c>
      <c r="G31" s="108">
        <v>10</v>
      </c>
      <c r="H31" s="109"/>
      <c r="I31" s="110">
        <f t="shared" si="114"/>
        <v>7</v>
      </c>
      <c r="J31" s="110"/>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row>
    <row r="32" spans="1:171" s="104" customFormat="1" ht="11.4" customHeight="1" x14ac:dyDescent="0.25">
      <c r="A32" s="102" t="str">
        <f t="shared" si="125"/>
        <v>3.4</v>
      </c>
      <c r="B32" s="103" t="s">
        <v>146</v>
      </c>
      <c r="D32" s="105"/>
      <c r="E32" s="106">
        <f>F31-3</f>
        <v>45444</v>
      </c>
      <c r="F32" s="107">
        <f t="shared" si="127"/>
        <v>45463</v>
      </c>
      <c r="G32" s="108">
        <v>20</v>
      </c>
      <c r="H32" s="109">
        <v>0</v>
      </c>
      <c r="I32" s="110">
        <f t="shared" si="114"/>
        <v>14</v>
      </c>
      <c r="J32" s="110"/>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row>
    <row r="33" spans="1:171" s="104" customFormat="1" x14ac:dyDescent="0.25">
      <c r="A33" s="102" t="str">
        <f t="shared" si="125"/>
        <v>3.5</v>
      </c>
      <c r="B33" s="103" t="s">
        <v>145</v>
      </c>
      <c r="D33" s="105"/>
      <c r="E33" s="106">
        <f>F32-5</f>
        <v>45458</v>
      </c>
      <c r="F33" s="107">
        <f t="shared" si="127"/>
        <v>45467</v>
      </c>
      <c r="G33" s="108">
        <v>10</v>
      </c>
      <c r="H33" s="109">
        <v>0</v>
      </c>
      <c r="I33" s="110">
        <f t="shared" si="114"/>
        <v>6</v>
      </c>
      <c r="J33" s="110"/>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row>
    <row r="34" spans="1:171" s="104" customFormat="1" x14ac:dyDescent="0.25">
      <c r="A34" s="102" t="str">
        <f t="shared" si="125"/>
        <v>3.6</v>
      </c>
      <c r="B34" s="103" t="s">
        <v>162</v>
      </c>
      <c r="D34" s="105"/>
      <c r="E34" s="106">
        <f>F33</f>
        <v>45467</v>
      </c>
      <c r="F34" s="107">
        <f t="shared" si="127"/>
        <v>45474</v>
      </c>
      <c r="G34" s="108">
        <v>8</v>
      </c>
      <c r="H34" s="109">
        <v>0</v>
      </c>
      <c r="I34" s="110">
        <f t="shared" si="114"/>
        <v>6</v>
      </c>
      <c r="J34" s="110"/>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row>
    <row r="35" spans="1:171" s="104" customFormat="1" ht="11.4" customHeight="1" x14ac:dyDescent="0.25">
      <c r="A35" s="102" t="str">
        <f t="shared" si="125"/>
        <v>3.7</v>
      </c>
      <c r="B35" s="103" t="s">
        <v>163</v>
      </c>
      <c r="D35" s="105"/>
      <c r="E35" s="106">
        <f>F34</f>
        <v>45474</v>
      </c>
      <c r="F35" s="107">
        <f t="shared" ref="F35" si="128">IF(ISBLANK(E35)," - ",IF(G35=0,E35,E35+G35-1))</f>
        <v>45476</v>
      </c>
      <c r="G35" s="108">
        <v>3</v>
      </c>
      <c r="H35" s="109">
        <v>0</v>
      </c>
      <c r="I35" s="110">
        <f t="shared" ref="I35" si="129">IF(OR(F35=0,E35=0)," - ",NETWORKDAYS(E35,F35))</f>
        <v>3</v>
      </c>
      <c r="J35" s="119"/>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row>
    <row r="36" spans="1:171" s="104" customFormat="1" ht="11.4" customHeight="1" x14ac:dyDescent="0.25">
      <c r="A36" s="102" t="str">
        <f t="shared" si="125"/>
        <v>3.8</v>
      </c>
      <c r="B36" s="103" t="s">
        <v>138</v>
      </c>
      <c r="D36" s="105"/>
      <c r="E36" s="106">
        <f>F35</f>
        <v>45476</v>
      </c>
      <c r="F36" s="107">
        <f>IF(ISBLANK(E36)," - ",IF(G36=0,E36,E36+G36-1))</f>
        <v>45485</v>
      </c>
      <c r="G36" s="108">
        <v>10</v>
      </c>
      <c r="H36" s="109"/>
      <c r="I36" s="110">
        <f t="shared" si="114"/>
        <v>8</v>
      </c>
      <c r="J36" s="119"/>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68"/>
      <c r="FN36" s="68"/>
      <c r="FO36" s="68"/>
    </row>
    <row r="37" spans="1:171" s="104" customFormat="1" ht="11.4" customHeight="1" x14ac:dyDescent="0.25">
      <c r="A37" s="102" t="str">
        <f t="shared" si="125"/>
        <v>3.9</v>
      </c>
      <c r="B37" s="103" t="s">
        <v>139</v>
      </c>
      <c r="D37" s="105"/>
      <c r="E37" s="106">
        <f>F36</f>
        <v>45485</v>
      </c>
      <c r="F37" s="107">
        <f>IF(ISBLANK(E37)," - ",IF(G37=0,E37,E37+G37-1))</f>
        <v>45486</v>
      </c>
      <c r="G37" s="108">
        <v>2</v>
      </c>
      <c r="H37" s="109"/>
      <c r="I37" s="110">
        <f t="shared" si="114"/>
        <v>1</v>
      </c>
      <c r="J37" s="119"/>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c r="EO37" s="68"/>
      <c r="EP37" s="68"/>
      <c r="EQ37" s="68"/>
      <c r="ER37" s="68"/>
      <c r="ES37" s="68"/>
      <c r="ET37" s="68"/>
      <c r="EU37" s="68"/>
      <c r="EV37" s="68"/>
      <c r="EW37" s="68"/>
      <c r="EX37" s="68"/>
      <c r="EY37" s="68"/>
      <c r="EZ37" s="68"/>
      <c r="FA37" s="68"/>
      <c r="FB37" s="68"/>
      <c r="FC37" s="68"/>
      <c r="FD37" s="68"/>
      <c r="FE37" s="68"/>
      <c r="FF37" s="68"/>
      <c r="FG37" s="68"/>
      <c r="FH37" s="68"/>
      <c r="FI37" s="68"/>
      <c r="FJ37" s="68"/>
      <c r="FK37" s="68"/>
      <c r="FL37" s="68"/>
      <c r="FM37" s="68"/>
      <c r="FN37" s="68"/>
      <c r="FO37" s="68"/>
    </row>
    <row r="38" spans="1:171" s="104" customFormat="1" ht="11.4" customHeight="1" x14ac:dyDescent="0.25">
      <c r="A38" s="102" t="str">
        <f t="shared" si="125"/>
        <v>3.10</v>
      </c>
      <c r="B38" s="103" t="s">
        <v>168</v>
      </c>
      <c r="D38" s="105"/>
      <c r="E38" s="106">
        <f>F37</f>
        <v>45486</v>
      </c>
      <c r="F38" s="107">
        <f>IF(ISBLANK(E38)," - ",IF(G38=0,E38,E38+G38-1))</f>
        <v>45488</v>
      </c>
      <c r="G38" s="108">
        <v>3</v>
      </c>
      <c r="H38" s="109"/>
      <c r="I38" s="110">
        <f t="shared" ref="I38" si="130">IF(OR(F38=0,E38=0)," - ",NETWORKDAYS(E38,F38))</f>
        <v>1</v>
      </c>
      <c r="J38" s="119"/>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68"/>
      <c r="FE38" s="68"/>
      <c r="FF38" s="68"/>
      <c r="FG38" s="68"/>
      <c r="FH38" s="68"/>
      <c r="FI38" s="68"/>
      <c r="FJ38" s="68"/>
      <c r="FK38" s="68"/>
      <c r="FL38" s="68"/>
      <c r="FM38" s="68"/>
      <c r="FN38" s="68"/>
      <c r="FO38" s="68"/>
    </row>
    <row r="39" spans="1:171" s="101" customFormat="1" x14ac:dyDescent="0.25">
      <c r="A39" s="111" t="str">
        <f>IF(ISERROR(VALUE(SUBSTITUTE(prevWBS,".",""))),"1",IF(ISERROR(FIND("`",SUBSTITUTE(prevWBS,".","`",1))),TEXT(VALUE(prevWBS)+1,"#"),TEXT(VALUE(LEFT(prevWBS,FIND("`",SUBSTITUTE(prevWBS,".","`",1))-1))+1,"#")))</f>
        <v>4</v>
      </c>
      <c r="B39" s="112" t="s">
        <v>136</v>
      </c>
      <c r="D39" s="113"/>
      <c r="E39" s="114"/>
      <c r="F39" s="114" t="str">
        <f t="shared" si="113"/>
        <v xml:space="preserve"> - </v>
      </c>
      <c r="G39" s="115"/>
      <c r="H39" s="116"/>
      <c r="I39" s="117" t="str">
        <f t="shared" si="114"/>
        <v xml:space="preserve"> - </v>
      </c>
      <c r="J39" s="117"/>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c r="FI39" s="118"/>
      <c r="FJ39" s="118"/>
      <c r="FK39" s="118"/>
      <c r="FL39" s="118"/>
      <c r="FM39" s="118"/>
      <c r="FN39" s="118"/>
      <c r="FO39" s="118"/>
    </row>
    <row r="40" spans="1:171" s="104" customFormat="1" x14ac:dyDescent="0.25">
      <c r="A40" s="10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40" s="103" t="s">
        <v>137</v>
      </c>
      <c r="D40" s="105"/>
      <c r="E40" s="106">
        <f>F27</f>
        <v>45426</v>
      </c>
      <c r="F40" s="107">
        <f>IF(ISBLANK(E40)," - ",IF(G40=0,E40,E40+G40-1))</f>
        <v>45427</v>
      </c>
      <c r="G40" s="108">
        <v>2</v>
      </c>
      <c r="H40" s="109">
        <v>0</v>
      </c>
      <c r="I40" s="110">
        <f t="shared" ref="I40:I41" si="131">IF(OR(F40=0,E40=0)," - ",NETWORKDAYS(E40,F40))</f>
        <v>2</v>
      </c>
      <c r="J40" s="110"/>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row>
    <row r="41" spans="1:171" s="104" customFormat="1" x14ac:dyDescent="0.25">
      <c r="A41" s="10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41" s="103" t="s">
        <v>141</v>
      </c>
      <c r="D41" s="105"/>
      <c r="E41" s="106">
        <f>F40</f>
        <v>45427</v>
      </c>
      <c r="F41" s="107">
        <f>IF(ISBLANK(E41)," - ",IF(G41=0,E41,E41+G41-1))</f>
        <v>45429</v>
      </c>
      <c r="G41" s="108">
        <v>3</v>
      </c>
      <c r="H41" s="109"/>
      <c r="I41" s="110">
        <f t="shared" si="131"/>
        <v>3</v>
      </c>
      <c r="J41" s="110"/>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c r="EO41" s="68"/>
      <c r="EP41" s="68"/>
      <c r="EQ41" s="68"/>
      <c r="ER41" s="68"/>
      <c r="ES41" s="68"/>
      <c r="ET41" s="68"/>
      <c r="EU41" s="68"/>
      <c r="EV41" s="68"/>
      <c r="EW41" s="68"/>
      <c r="EX41" s="68"/>
      <c r="EY41" s="68"/>
      <c r="EZ41" s="68"/>
      <c r="FA41" s="68"/>
      <c r="FB41" s="68"/>
      <c r="FC41" s="68"/>
      <c r="FD41" s="68"/>
      <c r="FE41" s="68"/>
      <c r="FF41" s="68"/>
      <c r="FG41" s="68"/>
      <c r="FH41" s="68"/>
      <c r="FI41" s="68"/>
      <c r="FJ41" s="68"/>
      <c r="FK41" s="68"/>
      <c r="FL41" s="68"/>
      <c r="FM41" s="68"/>
      <c r="FN41" s="68"/>
      <c r="FO41" s="68"/>
    </row>
    <row r="42" spans="1:171" s="104" customFormat="1" x14ac:dyDescent="0.25">
      <c r="A42" s="10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42" s="103" t="s">
        <v>142</v>
      </c>
      <c r="D42" s="105"/>
      <c r="E42" s="106">
        <f>F41</f>
        <v>45429</v>
      </c>
      <c r="F42" s="107">
        <f t="shared" si="113"/>
        <v>45430</v>
      </c>
      <c r="G42" s="108">
        <v>2</v>
      </c>
      <c r="H42" s="109">
        <v>0</v>
      </c>
      <c r="I42" s="110">
        <f t="shared" ref="I42" si="132">IF(OR(F42=0,E42=0)," - ",NETWORKDAYS(E42,F42))</f>
        <v>1</v>
      </c>
      <c r="J42" s="110"/>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c r="EO42" s="68"/>
      <c r="EP42" s="68"/>
      <c r="EQ42" s="68"/>
      <c r="ER42" s="68"/>
      <c r="ES42" s="68"/>
      <c r="ET42" s="68"/>
      <c r="EU42" s="68"/>
      <c r="EV42" s="68"/>
      <c r="EW42" s="68"/>
      <c r="EX42" s="68"/>
      <c r="EY42" s="68"/>
      <c r="EZ42" s="68"/>
      <c r="FA42" s="68"/>
      <c r="FB42" s="68"/>
      <c r="FC42" s="68"/>
      <c r="FD42" s="68"/>
      <c r="FE42" s="68"/>
      <c r="FF42" s="68"/>
      <c r="FG42" s="68"/>
      <c r="FH42" s="68"/>
      <c r="FI42" s="68"/>
      <c r="FJ42" s="68"/>
      <c r="FK42" s="68"/>
      <c r="FL42" s="68"/>
      <c r="FM42" s="68"/>
      <c r="FN42" s="68"/>
      <c r="FO42" s="68"/>
    </row>
    <row r="58" spans="85:85" ht="15" x14ac:dyDescent="0.2">
      <c r="CG58" s="120" t="s">
        <v>133</v>
      </c>
    </row>
  </sheetData>
  <sheetProtection formatCells="0" formatColumns="0" formatRows="0" insertRows="0" deleteRows="0"/>
  <mergeCells count="49">
    <mergeCell ref="K1:AE1"/>
    <mergeCell ref="C5:E5"/>
    <mergeCell ref="R4:X4"/>
    <mergeCell ref="K4:Q4"/>
    <mergeCell ref="C4:E4"/>
    <mergeCell ref="R5:X5"/>
    <mergeCell ref="K5:Q5"/>
    <mergeCell ref="Y4:AE4"/>
    <mergeCell ref="Y5:AE5"/>
    <mergeCell ref="AF4:AL4"/>
    <mergeCell ref="AF5:AL5"/>
    <mergeCell ref="BH4:BN4"/>
    <mergeCell ref="BH5:BN5"/>
    <mergeCell ref="AM5:AS5"/>
    <mergeCell ref="AT4:AZ4"/>
    <mergeCell ref="AT5:AZ5"/>
    <mergeCell ref="AM4:AS4"/>
    <mergeCell ref="BA4:BG4"/>
    <mergeCell ref="BA5:BG5"/>
    <mergeCell ref="BO4:BU4"/>
    <mergeCell ref="BO5:BU5"/>
    <mergeCell ref="BV4:CB4"/>
    <mergeCell ref="CC4:CI4"/>
    <mergeCell ref="BV5:CB5"/>
    <mergeCell ref="CC5:CI5"/>
    <mergeCell ref="CJ4:CP4"/>
    <mergeCell ref="CQ4:CW4"/>
    <mergeCell ref="CX4:DD4"/>
    <mergeCell ref="DE4:DK4"/>
    <mergeCell ref="CJ5:CP5"/>
    <mergeCell ref="CQ5:CW5"/>
    <mergeCell ref="CX5:DD5"/>
    <mergeCell ref="DE5:DK5"/>
    <mergeCell ref="EU4:FA4"/>
    <mergeCell ref="FB4:FH4"/>
    <mergeCell ref="FI4:FO4"/>
    <mergeCell ref="DL5:DR5"/>
    <mergeCell ref="DS5:DY5"/>
    <mergeCell ref="DZ5:EF5"/>
    <mergeCell ref="EG5:EM5"/>
    <mergeCell ref="EN5:ET5"/>
    <mergeCell ref="EU5:FA5"/>
    <mergeCell ref="FB5:FH5"/>
    <mergeCell ref="FI5:FO5"/>
    <mergeCell ref="DL4:DR4"/>
    <mergeCell ref="DS4:DY4"/>
    <mergeCell ref="DZ4:EF4"/>
    <mergeCell ref="EG4:EM4"/>
    <mergeCell ref="EN4:ET4"/>
  </mergeCells>
  <phoneticPr fontId="3" type="noConversion"/>
  <conditionalFormatting sqref="H31:H34 H8:H13 H28:H29 H36:H39">
    <cfRule type="dataBar" priority="39">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FO7">
    <cfRule type="expression" dxfId="5" priority="82">
      <formula>K$6=TODAY()</formula>
    </cfRule>
  </conditionalFormatting>
  <conditionalFormatting sqref="K8:FO42">
    <cfRule type="expression" dxfId="4" priority="85">
      <formula>AND($E8&lt;=K$6,ROUNDDOWN(($F8-$E8+1)*$H8,0)+$E8-1&gt;=K$6)</formula>
    </cfRule>
    <cfRule type="expression" dxfId="3" priority="86">
      <formula>AND(NOT(ISBLANK($E8)),$E8&lt;=K$6,$F8&gt;=K$6)</formula>
    </cfRule>
  </conditionalFormatting>
  <conditionalFormatting sqref="K6:FO39">
    <cfRule type="expression" dxfId="2" priority="45">
      <formula>K$6=TODAY()</formula>
    </cfRule>
  </conditionalFormatting>
  <conditionalFormatting sqref="H40:H41">
    <cfRule type="dataBar" priority="28">
      <dataBar>
        <cfvo type="num" val="0"/>
        <cfvo type="num" val="1"/>
        <color theme="0" tint="-0.34998626667073579"/>
      </dataBar>
      <extLst>
        <ext xmlns:x14="http://schemas.microsoft.com/office/spreadsheetml/2009/9/main" uri="{B025F937-C7B1-47D3-B67F-A62EFF666E3E}">
          <x14:id>{CCBD676A-C1C8-44E9-A5AF-FC0CCC9CFDC6}</x14:id>
        </ext>
      </extLst>
    </cfRule>
  </conditionalFormatting>
  <conditionalFormatting sqref="K40:FO41">
    <cfRule type="expression" dxfId="1" priority="29">
      <formula>K$6=TODAY()</formula>
    </cfRule>
  </conditionalFormatting>
  <conditionalFormatting sqref="H42">
    <cfRule type="dataBar" priority="24">
      <dataBar>
        <cfvo type="num" val="0"/>
        <cfvo type="num" val="1"/>
        <color theme="0" tint="-0.34998626667073579"/>
      </dataBar>
      <extLst>
        <ext xmlns:x14="http://schemas.microsoft.com/office/spreadsheetml/2009/9/main" uri="{B025F937-C7B1-47D3-B67F-A62EFF666E3E}">
          <x14:id>{2C6EAAB7-9220-493C-B29B-9F62DBB2B09E}</x14:id>
        </ext>
      </extLst>
    </cfRule>
  </conditionalFormatting>
  <conditionalFormatting sqref="K42:FO42">
    <cfRule type="expression" dxfId="0" priority="25">
      <formula>K$6=TODAY()</formula>
    </cfRule>
  </conditionalFormatting>
  <conditionalFormatting sqref="H35">
    <cfRule type="dataBar" priority="19">
      <dataBar>
        <cfvo type="num" val="0"/>
        <cfvo type="num" val="1"/>
        <color theme="0" tint="-0.34998626667073579"/>
      </dataBar>
      <extLst>
        <ext xmlns:x14="http://schemas.microsoft.com/office/spreadsheetml/2009/9/main" uri="{B025F937-C7B1-47D3-B67F-A62EFF666E3E}">
          <x14:id>{9E2CBAB6-DA4C-4935-8B99-A535D52BDDCC}</x14:id>
        </ext>
      </extLst>
    </cfRule>
  </conditionalFormatting>
  <conditionalFormatting sqref="H30">
    <cfRule type="dataBar" priority="18">
      <dataBar>
        <cfvo type="num" val="0"/>
        <cfvo type="num" val="1"/>
        <color theme="0" tint="-0.34998626667073579"/>
      </dataBar>
      <extLst>
        <ext xmlns:x14="http://schemas.microsoft.com/office/spreadsheetml/2009/9/main" uri="{B025F937-C7B1-47D3-B67F-A62EFF666E3E}">
          <x14:id>{733EA807-44FC-4148-A8EB-617BEE843E3C}</x14:id>
        </ext>
      </extLst>
    </cfRule>
  </conditionalFormatting>
  <conditionalFormatting sqref="H14">
    <cfRule type="dataBar" priority="17">
      <dataBar>
        <cfvo type="num" val="0"/>
        <cfvo type="num" val="1"/>
        <color theme="0" tint="-0.34998626667073579"/>
      </dataBar>
      <extLst>
        <ext xmlns:x14="http://schemas.microsoft.com/office/spreadsheetml/2009/9/main" uri="{B025F937-C7B1-47D3-B67F-A62EFF666E3E}">
          <x14:id>{CB8A0D5B-85E3-4ABF-9559-B5216B55BB7C}</x14:id>
        </ext>
      </extLst>
    </cfRule>
  </conditionalFormatting>
  <conditionalFormatting sqref="H15">
    <cfRule type="dataBar" priority="16">
      <dataBar>
        <cfvo type="num" val="0"/>
        <cfvo type="num" val="1"/>
        <color theme="0" tint="-0.34998626667073579"/>
      </dataBar>
      <extLst>
        <ext xmlns:x14="http://schemas.microsoft.com/office/spreadsheetml/2009/9/main" uri="{B025F937-C7B1-47D3-B67F-A62EFF666E3E}">
          <x14:id>{964326B6-3394-4521-80B5-BEB52542B73E}</x14:id>
        </ext>
      </extLst>
    </cfRule>
  </conditionalFormatting>
  <conditionalFormatting sqref="H16">
    <cfRule type="dataBar" priority="15">
      <dataBar>
        <cfvo type="num" val="0"/>
        <cfvo type="num" val="1"/>
        <color theme="0" tint="-0.34998626667073579"/>
      </dataBar>
      <extLst>
        <ext xmlns:x14="http://schemas.microsoft.com/office/spreadsheetml/2009/9/main" uri="{B025F937-C7B1-47D3-B67F-A62EFF666E3E}">
          <x14:id>{FE7C7244-34BE-4474-B831-F0D9D8656596}</x14:id>
        </ext>
      </extLst>
    </cfRule>
  </conditionalFormatting>
  <conditionalFormatting sqref="H17">
    <cfRule type="dataBar" priority="14">
      <dataBar>
        <cfvo type="num" val="0"/>
        <cfvo type="num" val="1"/>
        <color theme="0" tint="-0.34998626667073579"/>
      </dataBar>
      <extLst>
        <ext xmlns:x14="http://schemas.microsoft.com/office/spreadsheetml/2009/9/main" uri="{B025F937-C7B1-47D3-B67F-A62EFF666E3E}">
          <x14:id>{E835832E-C0A2-4503-AB9F-426BB4EDCD90}</x14:id>
        </ext>
      </extLst>
    </cfRule>
  </conditionalFormatting>
  <conditionalFormatting sqref="H18">
    <cfRule type="dataBar" priority="13">
      <dataBar>
        <cfvo type="num" val="0"/>
        <cfvo type="num" val="1"/>
        <color theme="0" tint="-0.34998626667073579"/>
      </dataBar>
      <extLst>
        <ext xmlns:x14="http://schemas.microsoft.com/office/spreadsheetml/2009/9/main" uri="{B025F937-C7B1-47D3-B67F-A62EFF666E3E}">
          <x14:id>{BD3261EC-1EAB-4DD9-A085-495D6137A516}</x14:id>
        </ext>
      </extLst>
    </cfRule>
  </conditionalFormatting>
  <conditionalFormatting sqref="H19">
    <cfRule type="dataBar" priority="12">
      <dataBar>
        <cfvo type="num" val="0"/>
        <cfvo type="num" val="1"/>
        <color theme="0" tint="-0.34998626667073579"/>
      </dataBar>
      <extLst>
        <ext xmlns:x14="http://schemas.microsoft.com/office/spreadsheetml/2009/9/main" uri="{B025F937-C7B1-47D3-B67F-A62EFF666E3E}">
          <x14:id>{389A34AC-D7DD-4670-9F50-65AC1CE6A689}</x14:id>
        </ext>
      </extLst>
    </cfRule>
  </conditionalFormatting>
  <conditionalFormatting sqref="H20">
    <cfRule type="dataBar" priority="11">
      <dataBar>
        <cfvo type="num" val="0"/>
        <cfvo type="num" val="1"/>
        <color theme="0" tint="-0.34998626667073579"/>
      </dataBar>
      <extLst>
        <ext xmlns:x14="http://schemas.microsoft.com/office/spreadsheetml/2009/9/main" uri="{B025F937-C7B1-47D3-B67F-A62EFF666E3E}">
          <x14:id>{57327ADB-C38E-451F-929E-6A1F5B6A41DD}</x14:id>
        </ext>
      </extLst>
    </cfRule>
  </conditionalFormatting>
  <conditionalFormatting sqref="H21">
    <cfRule type="dataBar" priority="10">
      <dataBar>
        <cfvo type="num" val="0"/>
        <cfvo type="num" val="1"/>
        <color theme="0" tint="-0.34998626667073579"/>
      </dataBar>
      <extLst>
        <ext xmlns:x14="http://schemas.microsoft.com/office/spreadsheetml/2009/9/main" uri="{B025F937-C7B1-47D3-B67F-A62EFF666E3E}">
          <x14:id>{42C67801-ABD4-4B7A-B3EE-10ECBFE22D09}</x14:id>
        </ext>
      </extLst>
    </cfRule>
  </conditionalFormatting>
  <conditionalFormatting sqref="H22">
    <cfRule type="dataBar" priority="9">
      <dataBar>
        <cfvo type="num" val="0"/>
        <cfvo type="num" val="1"/>
        <color theme="0" tint="-0.34998626667073579"/>
      </dataBar>
      <extLst>
        <ext xmlns:x14="http://schemas.microsoft.com/office/spreadsheetml/2009/9/main" uri="{B025F937-C7B1-47D3-B67F-A62EFF666E3E}">
          <x14:id>{6DACC281-44FC-4797-8881-892911B766D4}</x14:id>
        </ext>
      </extLst>
    </cfRule>
  </conditionalFormatting>
  <conditionalFormatting sqref="H23">
    <cfRule type="dataBar" priority="8">
      <dataBar>
        <cfvo type="num" val="0"/>
        <cfvo type="num" val="1"/>
        <color theme="0" tint="-0.34998626667073579"/>
      </dataBar>
      <extLst>
        <ext xmlns:x14="http://schemas.microsoft.com/office/spreadsheetml/2009/9/main" uri="{B025F937-C7B1-47D3-B67F-A62EFF666E3E}">
          <x14:id>{E8C3510C-2069-4109-BAB3-9510553F896C}</x14:id>
        </ext>
      </extLst>
    </cfRule>
  </conditionalFormatting>
  <conditionalFormatting sqref="H24">
    <cfRule type="dataBar" priority="7">
      <dataBar>
        <cfvo type="num" val="0"/>
        <cfvo type="num" val="1"/>
        <color theme="0" tint="-0.34998626667073579"/>
      </dataBar>
      <extLst>
        <ext xmlns:x14="http://schemas.microsoft.com/office/spreadsheetml/2009/9/main" uri="{B025F937-C7B1-47D3-B67F-A62EFF666E3E}">
          <x14:id>{9154D425-A784-494E-9A56-FBF2B4D0816D}</x14:id>
        </ext>
      </extLst>
    </cfRule>
  </conditionalFormatting>
  <conditionalFormatting sqref="H25">
    <cfRule type="dataBar" priority="6">
      <dataBar>
        <cfvo type="num" val="0"/>
        <cfvo type="num" val="1"/>
        <color theme="0" tint="-0.34998626667073579"/>
      </dataBar>
      <extLst>
        <ext xmlns:x14="http://schemas.microsoft.com/office/spreadsheetml/2009/9/main" uri="{B025F937-C7B1-47D3-B67F-A62EFF666E3E}">
          <x14:id>{90409535-D5DA-4889-AC28-F8E643C59A6A}</x14:id>
        </ext>
      </extLst>
    </cfRule>
  </conditionalFormatting>
  <conditionalFormatting sqref="H26">
    <cfRule type="dataBar" priority="4">
      <dataBar>
        <cfvo type="num" val="0"/>
        <cfvo type="num" val="1"/>
        <color theme="0" tint="-0.34998626667073579"/>
      </dataBar>
      <extLst>
        <ext xmlns:x14="http://schemas.microsoft.com/office/spreadsheetml/2009/9/main" uri="{B025F937-C7B1-47D3-B67F-A62EFF666E3E}">
          <x14:id>{C8A21E4C-24F4-49A3-AF8E-BDB126490ED3}</x14:id>
        </ext>
      </extLst>
    </cfRule>
  </conditionalFormatting>
  <conditionalFormatting sqref="H27">
    <cfRule type="dataBar" priority="2">
      <dataBar>
        <cfvo type="num" val="0"/>
        <cfvo type="num" val="1"/>
        <color theme="0" tint="-0.34998626667073579"/>
      </dataBar>
      <extLst>
        <ext xmlns:x14="http://schemas.microsoft.com/office/spreadsheetml/2009/9/main" uri="{B025F937-C7B1-47D3-B67F-A62EFF666E3E}">
          <x14:id>{9DB830CA-CDEF-46C0-9736-6A571BD6DE8E}</x14:id>
        </ext>
      </extLst>
    </cfRule>
  </conditionalFormatting>
  <dataValidations disablePrompts="1" count="1">
    <dataValidation allowBlank="1" showInputMessage="1" promptTitle="Display Week" prompt="Enter the week number to display first in the Gantt Chart. The weeks are numbered starting from the week containing the Project Start Date." sqref="H4"/>
  </dataValidations>
  <hyperlinks>
    <hyperlink ref="K1:AE1" r:id="rId1" display="Gantt Chart Template © 2006-2018 by Vertex42.com."/>
  </hyperlinks>
  <pageMargins left="0.25" right="0.25" top="0.75" bottom="0.75" header="0.3" footer="0.3"/>
  <pageSetup paperSize="8" scale="96" orientation="landscape" r:id="rId2"/>
  <headerFooter alignWithMargins="0"/>
  <ignoredErrors>
    <ignoredError sqref="E28 E39 G28:H28 G39:H39 H29 H32:H33" unlockedFormula="1"/>
    <ignoredError sqref="A39 A28"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8238" r:id="rId5" name="Scroll Bar 46">
              <controlPr defaultSize="0" print="0" autoPict="0">
                <anchor moveWithCells="1">
                  <from>
                    <xdr:col>9</xdr:col>
                    <xdr:colOff>99060</xdr:colOff>
                    <xdr:row>1</xdr:row>
                    <xdr:rowOff>121920</xdr:rowOff>
                  </from>
                  <to>
                    <xdr:col>27</xdr:col>
                    <xdr:colOff>7620</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H31:H34 H8:H13 H28:H29 H36:H39</xm:sqref>
        </x14:conditionalFormatting>
        <x14:conditionalFormatting xmlns:xm="http://schemas.microsoft.com/office/excel/2006/main">
          <x14:cfRule type="dataBar" id="{CCBD676A-C1C8-44E9-A5AF-FC0CCC9CFDC6}">
            <x14:dataBar minLength="0" maxLength="100" gradient="0">
              <x14:cfvo type="num">
                <xm:f>0</xm:f>
              </x14:cfvo>
              <x14:cfvo type="num">
                <xm:f>1</xm:f>
              </x14:cfvo>
              <x14:negativeFillColor rgb="FFFF0000"/>
              <x14:axisColor rgb="FF000000"/>
            </x14:dataBar>
          </x14:cfRule>
          <xm:sqref>H40:H41</xm:sqref>
        </x14:conditionalFormatting>
        <x14:conditionalFormatting xmlns:xm="http://schemas.microsoft.com/office/excel/2006/main">
          <x14:cfRule type="dataBar" id="{2C6EAAB7-9220-493C-B29B-9F62DBB2B09E}">
            <x14:dataBar minLength="0" maxLength="100" gradient="0">
              <x14:cfvo type="num">
                <xm:f>0</xm:f>
              </x14:cfvo>
              <x14:cfvo type="num">
                <xm:f>1</xm:f>
              </x14:cfvo>
              <x14:negativeFillColor rgb="FFFF0000"/>
              <x14:axisColor rgb="FF000000"/>
            </x14:dataBar>
          </x14:cfRule>
          <xm:sqref>H42</xm:sqref>
        </x14:conditionalFormatting>
        <x14:conditionalFormatting xmlns:xm="http://schemas.microsoft.com/office/excel/2006/main">
          <x14:cfRule type="dataBar" id="{9E2CBAB6-DA4C-4935-8B99-A535D52BDDCC}">
            <x14:dataBar minLength="0" maxLength="100" gradient="0">
              <x14:cfvo type="num">
                <xm:f>0</xm:f>
              </x14:cfvo>
              <x14:cfvo type="num">
                <xm:f>1</xm:f>
              </x14:cfvo>
              <x14:negativeFillColor rgb="FFFF0000"/>
              <x14:axisColor rgb="FF000000"/>
            </x14:dataBar>
          </x14:cfRule>
          <xm:sqref>H35</xm:sqref>
        </x14:conditionalFormatting>
        <x14:conditionalFormatting xmlns:xm="http://schemas.microsoft.com/office/excel/2006/main">
          <x14:cfRule type="dataBar" id="{733EA807-44FC-4148-A8EB-617BEE843E3C}">
            <x14:dataBar minLength="0" maxLength="100" gradient="0">
              <x14:cfvo type="num">
                <xm:f>0</xm:f>
              </x14:cfvo>
              <x14:cfvo type="num">
                <xm:f>1</xm:f>
              </x14:cfvo>
              <x14:negativeFillColor rgb="FFFF0000"/>
              <x14:axisColor rgb="FF000000"/>
            </x14:dataBar>
          </x14:cfRule>
          <xm:sqref>H30</xm:sqref>
        </x14:conditionalFormatting>
        <x14:conditionalFormatting xmlns:xm="http://schemas.microsoft.com/office/excel/2006/main">
          <x14:cfRule type="dataBar" id="{CB8A0D5B-85E3-4ABF-9559-B5216B55BB7C}">
            <x14:dataBar minLength="0" maxLength="100" gradient="0">
              <x14:cfvo type="num">
                <xm:f>0</xm:f>
              </x14:cfvo>
              <x14:cfvo type="num">
                <xm:f>1</xm:f>
              </x14:cfvo>
              <x14:negativeFillColor rgb="FFFF0000"/>
              <x14:axisColor rgb="FF000000"/>
            </x14:dataBar>
          </x14:cfRule>
          <xm:sqref>H14</xm:sqref>
        </x14:conditionalFormatting>
        <x14:conditionalFormatting xmlns:xm="http://schemas.microsoft.com/office/excel/2006/main">
          <x14:cfRule type="dataBar" id="{964326B6-3394-4521-80B5-BEB52542B73E}">
            <x14:dataBar minLength="0" maxLength="100" gradient="0">
              <x14:cfvo type="num">
                <xm:f>0</xm:f>
              </x14:cfvo>
              <x14:cfvo type="num">
                <xm:f>1</xm:f>
              </x14:cfvo>
              <x14:negativeFillColor rgb="FFFF0000"/>
              <x14:axisColor rgb="FF000000"/>
            </x14:dataBar>
          </x14:cfRule>
          <xm:sqref>H15</xm:sqref>
        </x14:conditionalFormatting>
        <x14:conditionalFormatting xmlns:xm="http://schemas.microsoft.com/office/excel/2006/main">
          <x14:cfRule type="dataBar" id="{FE7C7244-34BE-4474-B831-F0D9D8656596}">
            <x14:dataBar minLength="0" maxLength="100" gradient="0">
              <x14:cfvo type="num">
                <xm:f>0</xm:f>
              </x14:cfvo>
              <x14:cfvo type="num">
                <xm:f>1</xm:f>
              </x14:cfvo>
              <x14:negativeFillColor rgb="FFFF0000"/>
              <x14:axisColor rgb="FF000000"/>
            </x14:dataBar>
          </x14:cfRule>
          <xm:sqref>H16</xm:sqref>
        </x14:conditionalFormatting>
        <x14:conditionalFormatting xmlns:xm="http://schemas.microsoft.com/office/excel/2006/main">
          <x14:cfRule type="dataBar" id="{E835832E-C0A2-4503-AB9F-426BB4EDCD90}">
            <x14:dataBar minLength="0" maxLength="100" gradient="0">
              <x14:cfvo type="num">
                <xm:f>0</xm:f>
              </x14:cfvo>
              <x14:cfvo type="num">
                <xm:f>1</xm:f>
              </x14:cfvo>
              <x14:negativeFillColor rgb="FFFF0000"/>
              <x14:axisColor rgb="FF000000"/>
            </x14:dataBar>
          </x14:cfRule>
          <xm:sqref>H17</xm:sqref>
        </x14:conditionalFormatting>
        <x14:conditionalFormatting xmlns:xm="http://schemas.microsoft.com/office/excel/2006/main">
          <x14:cfRule type="dataBar" id="{BD3261EC-1EAB-4DD9-A085-495D6137A516}">
            <x14:dataBar minLength="0" maxLength="100" gradient="0">
              <x14:cfvo type="num">
                <xm:f>0</xm:f>
              </x14:cfvo>
              <x14:cfvo type="num">
                <xm:f>1</xm:f>
              </x14:cfvo>
              <x14:negativeFillColor rgb="FFFF0000"/>
              <x14:axisColor rgb="FF000000"/>
            </x14:dataBar>
          </x14:cfRule>
          <xm:sqref>H18</xm:sqref>
        </x14:conditionalFormatting>
        <x14:conditionalFormatting xmlns:xm="http://schemas.microsoft.com/office/excel/2006/main">
          <x14:cfRule type="dataBar" id="{389A34AC-D7DD-4670-9F50-65AC1CE6A689}">
            <x14:dataBar minLength="0" maxLength="100" gradient="0">
              <x14:cfvo type="num">
                <xm:f>0</xm:f>
              </x14:cfvo>
              <x14:cfvo type="num">
                <xm:f>1</xm:f>
              </x14:cfvo>
              <x14:negativeFillColor rgb="FFFF0000"/>
              <x14:axisColor rgb="FF000000"/>
            </x14:dataBar>
          </x14:cfRule>
          <xm:sqref>H19</xm:sqref>
        </x14:conditionalFormatting>
        <x14:conditionalFormatting xmlns:xm="http://schemas.microsoft.com/office/excel/2006/main">
          <x14:cfRule type="dataBar" id="{57327ADB-C38E-451F-929E-6A1F5B6A41DD}">
            <x14:dataBar minLength="0" maxLength="100" gradient="0">
              <x14:cfvo type="num">
                <xm:f>0</xm:f>
              </x14:cfvo>
              <x14:cfvo type="num">
                <xm:f>1</xm:f>
              </x14:cfvo>
              <x14:negativeFillColor rgb="FFFF0000"/>
              <x14:axisColor rgb="FF000000"/>
            </x14:dataBar>
          </x14:cfRule>
          <xm:sqref>H20</xm:sqref>
        </x14:conditionalFormatting>
        <x14:conditionalFormatting xmlns:xm="http://schemas.microsoft.com/office/excel/2006/main">
          <x14:cfRule type="dataBar" id="{42C67801-ABD4-4B7A-B3EE-10ECBFE22D09}">
            <x14:dataBar minLength="0" maxLength="100" gradient="0">
              <x14:cfvo type="num">
                <xm:f>0</xm:f>
              </x14:cfvo>
              <x14:cfvo type="num">
                <xm:f>1</xm:f>
              </x14:cfvo>
              <x14:negativeFillColor rgb="FFFF0000"/>
              <x14:axisColor rgb="FF000000"/>
            </x14:dataBar>
          </x14:cfRule>
          <xm:sqref>H21</xm:sqref>
        </x14:conditionalFormatting>
        <x14:conditionalFormatting xmlns:xm="http://schemas.microsoft.com/office/excel/2006/main">
          <x14:cfRule type="dataBar" id="{6DACC281-44FC-4797-8881-892911B766D4}">
            <x14:dataBar minLength="0" maxLength="100" gradient="0">
              <x14:cfvo type="num">
                <xm:f>0</xm:f>
              </x14:cfvo>
              <x14:cfvo type="num">
                <xm:f>1</xm:f>
              </x14:cfvo>
              <x14:negativeFillColor rgb="FFFF0000"/>
              <x14:axisColor rgb="FF000000"/>
            </x14:dataBar>
          </x14:cfRule>
          <xm:sqref>H22</xm:sqref>
        </x14:conditionalFormatting>
        <x14:conditionalFormatting xmlns:xm="http://schemas.microsoft.com/office/excel/2006/main">
          <x14:cfRule type="dataBar" id="{E8C3510C-2069-4109-BAB3-9510553F896C}">
            <x14:dataBar minLength="0" maxLength="100" gradient="0">
              <x14:cfvo type="num">
                <xm:f>0</xm:f>
              </x14:cfvo>
              <x14:cfvo type="num">
                <xm:f>1</xm:f>
              </x14:cfvo>
              <x14:negativeFillColor rgb="FFFF0000"/>
              <x14:axisColor rgb="FF000000"/>
            </x14:dataBar>
          </x14:cfRule>
          <xm:sqref>H23</xm:sqref>
        </x14:conditionalFormatting>
        <x14:conditionalFormatting xmlns:xm="http://schemas.microsoft.com/office/excel/2006/main">
          <x14:cfRule type="dataBar" id="{9154D425-A784-494E-9A56-FBF2B4D0816D}">
            <x14:dataBar minLength="0" maxLength="100" gradient="0">
              <x14:cfvo type="num">
                <xm:f>0</xm:f>
              </x14:cfvo>
              <x14:cfvo type="num">
                <xm:f>1</xm:f>
              </x14:cfvo>
              <x14:negativeFillColor rgb="FFFF0000"/>
              <x14:axisColor rgb="FF000000"/>
            </x14:dataBar>
          </x14:cfRule>
          <xm:sqref>H24</xm:sqref>
        </x14:conditionalFormatting>
        <x14:conditionalFormatting xmlns:xm="http://schemas.microsoft.com/office/excel/2006/main">
          <x14:cfRule type="dataBar" id="{90409535-D5DA-4889-AC28-F8E643C59A6A}">
            <x14:dataBar minLength="0" maxLength="100" gradient="0">
              <x14:cfvo type="num">
                <xm:f>0</xm:f>
              </x14:cfvo>
              <x14:cfvo type="num">
                <xm:f>1</xm:f>
              </x14:cfvo>
              <x14:negativeFillColor rgb="FFFF0000"/>
              <x14:axisColor rgb="FF000000"/>
            </x14:dataBar>
          </x14:cfRule>
          <xm:sqref>H25</xm:sqref>
        </x14:conditionalFormatting>
        <x14:conditionalFormatting xmlns:xm="http://schemas.microsoft.com/office/excel/2006/main">
          <x14:cfRule type="dataBar" id="{C8A21E4C-24F4-49A3-AF8E-BDB126490ED3}">
            <x14:dataBar minLength="0" maxLength="100" gradient="0">
              <x14:cfvo type="num">
                <xm:f>0</xm:f>
              </x14:cfvo>
              <x14:cfvo type="num">
                <xm:f>1</xm:f>
              </x14:cfvo>
              <x14:negativeFillColor rgb="FFFF0000"/>
              <x14:axisColor rgb="FF000000"/>
            </x14:dataBar>
          </x14:cfRule>
          <xm:sqref>H26</xm:sqref>
        </x14:conditionalFormatting>
        <x14:conditionalFormatting xmlns:xm="http://schemas.microsoft.com/office/excel/2006/main">
          <x14:cfRule type="dataBar" id="{9DB830CA-CDEF-46C0-9736-6A571BD6DE8E}">
            <x14:dataBar minLength="0" maxLength="100" gradient="0">
              <x14:cfvo type="num">
                <xm:f>0</xm:f>
              </x14:cfvo>
              <x14:cfvo type="num">
                <xm:f>1</xm:f>
              </x14:cfvo>
              <x14:negativeFillColor rgb="FFFF0000"/>
              <x14:axisColor rgb="FF000000"/>
            </x14:dataBar>
          </x14:cfRule>
          <xm:sqref>H27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GridLines="0" workbookViewId="0">
      <selection activeCell="A2" sqref="A2"/>
    </sheetView>
  </sheetViews>
  <sheetFormatPr defaultRowHeight="13.2" x14ac:dyDescent="0.25"/>
  <cols>
    <col min="1" max="1" width="5.5546875" style="10" customWidth="1"/>
    <col min="2" max="2" width="37.6640625" style="10" customWidth="1"/>
    <col min="3" max="3" width="55.109375" style="10" customWidth="1"/>
    <col min="4" max="7" width="8.88671875" style="10"/>
  </cols>
  <sheetData>
    <row r="1" spans="1:3" ht="30" customHeight="1" x14ac:dyDescent="0.25">
      <c r="A1" s="22" t="s">
        <v>21</v>
      </c>
    </row>
    <row r="4" spans="1:3" x14ac:dyDescent="0.25">
      <c r="C4" s="16" t="s">
        <v>29</v>
      </c>
    </row>
    <row r="5" spans="1:3" x14ac:dyDescent="0.25">
      <c r="C5" s="14" t="s">
        <v>30</v>
      </c>
    </row>
    <row r="6" spans="1:3" x14ac:dyDescent="0.25">
      <c r="C6" s="14"/>
    </row>
    <row r="7" spans="1:3" ht="17.399999999999999" x14ac:dyDescent="0.3">
      <c r="C7" s="17" t="s">
        <v>49</v>
      </c>
    </row>
    <row r="8" spans="1:3" x14ac:dyDescent="0.25">
      <c r="C8" s="18" t="s">
        <v>47</v>
      </c>
    </row>
    <row r="10" spans="1:3" x14ac:dyDescent="0.25">
      <c r="C10" s="14" t="s">
        <v>46</v>
      </c>
    </row>
    <row r="11" spans="1:3" x14ac:dyDescent="0.25">
      <c r="C11" s="14" t="s">
        <v>45</v>
      </c>
    </row>
    <row r="13" spans="1:3" ht="17.399999999999999" x14ac:dyDescent="0.3">
      <c r="C13" s="17" t="s">
        <v>44</v>
      </c>
    </row>
    <row r="16" spans="1:3" ht="15.6" x14ac:dyDescent="0.3">
      <c r="A16" s="20" t="s">
        <v>23</v>
      </c>
    </row>
    <row r="17" spans="2:2" s="10" customFormat="1" x14ac:dyDescent="0.25"/>
    <row r="18" spans="2:2" ht="13.8" x14ac:dyDescent="0.25">
      <c r="B18" s="19" t="s">
        <v>34</v>
      </c>
    </row>
    <row r="19" spans="2:2" x14ac:dyDescent="0.25">
      <c r="B19" s="14" t="s">
        <v>39</v>
      </c>
    </row>
    <row r="20" spans="2:2" x14ac:dyDescent="0.25">
      <c r="B20" s="14" t="s">
        <v>40</v>
      </c>
    </row>
    <row r="22" spans="2:2" s="10" customFormat="1" ht="13.8" x14ac:dyDescent="0.25">
      <c r="B22" s="19" t="s">
        <v>41</v>
      </c>
    </row>
    <row r="23" spans="2:2" s="10" customFormat="1" x14ac:dyDescent="0.25">
      <c r="B23" s="14" t="s">
        <v>42</v>
      </c>
    </row>
    <row r="24" spans="2:2" s="10" customFormat="1" x14ac:dyDescent="0.25">
      <c r="B24" s="14" t="s">
        <v>43</v>
      </c>
    </row>
    <row r="26" spans="2:2" s="10" customFormat="1" ht="13.8" x14ac:dyDescent="0.25">
      <c r="B26" s="19" t="s">
        <v>31</v>
      </c>
    </row>
    <row r="27" spans="2:2" s="10" customFormat="1" x14ac:dyDescent="0.25">
      <c r="B27" s="14" t="s">
        <v>35</v>
      </c>
    </row>
    <row r="28" spans="2:2" s="10" customFormat="1" x14ac:dyDescent="0.25">
      <c r="B28" s="14" t="s">
        <v>36</v>
      </c>
    </row>
    <row r="29" spans="2:2" x14ac:dyDescent="0.25">
      <c r="B29" s="14" t="s">
        <v>37</v>
      </c>
    </row>
    <row r="30" spans="2:2" x14ac:dyDescent="0.25">
      <c r="B30" s="10" t="s">
        <v>24</v>
      </c>
    </row>
    <row r="31" spans="2:2" x14ac:dyDescent="0.25">
      <c r="B31" s="10" t="s">
        <v>25</v>
      </c>
    </row>
    <row r="32" spans="2:2" x14ac:dyDescent="0.25">
      <c r="B32" s="10" t="s">
        <v>26</v>
      </c>
    </row>
    <row r="34" spans="2:2" ht="13.8" x14ac:dyDescent="0.25">
      <c r="B34" s="19" t="s">
        <v>27</v>
      </c>
    </row>
    <row r="35" spans="2:2" x14ac:dyDescent="0.25">
      <c r="B35" s="14" t="s">
        <v>121</v>
      </c>
    </row>
    <row r="36" spans="2:2" x14ac:dyDescent="0.25">
      <c r="B36" s="14" t="s">
        <v>122</v>
      </c>
    </row>
    <row r="37" spans="2:2" x14ac:dyDescent="0.25">
      <c r="B37" s="14" t="s">
        <v>123</v>
      </c>
    </row>
    <row r="39" spans="2:2" ht="13.8" x14ac:dyDescent="0.25">
      <c r="B39" s="19" t="s">
        <v>28</v>
      </c>
    </row>
    <row r="40" spans="2:2" x14ac:dyDescent="0.25">
      <c r="B40" s="14" t="s">
        <v>38</v>
      </c>
    </row>
    <row r="42" spans="2:2" s="10" customFormat="1" ht="13.8" x14ac:dyDescent="0.25">
      <c r="B42" s="19" t="s">
        <v>32</v>
      </c>
    </row>
    <row r="43" spans="2:2" s="10" customFormat="1" x14ac:dyDescent="0.25">
      <c r="B43" s="14" t="s">
        <v>124</v>
      </c>
    </row>
    <row r="44" spans="2:2" s="10" customFormat="1" x14ac:dyDescent="0.25">
      <c r="B44" s="14" t="s">
        <v>33</v>
      </c>
    </row>
    <row r="45" spans="2:2" s="10" customFormat="1" x14ac:dyDescent="0.25"/>
    <row r="46" spans="2:2" ht="17.399999999999999" x14ac:dyDescent="0.3">
      <c r="B46" s="17" t="s">
        <v>22</v>
      </c>
    </row>
  </sheetData>
  <hyperlinks>
    <hyperlink ref="C7" r:id="rId1"/>
    <hyperlink ref="B46" r:id="rId2" tooltip="Go to Vertex42.com" display="https://www.vertex42.com/Links/go.php?urlid=GanttChartPro"/>
    <hyperlink ref="C13" r:id="rId3" display="https://www.vertex42.com/blog/business/pm/new-gantt-chart-for-excel-online.html"/>
  </hyperlinks>
  <pageMargins left="0.7" right="0.7" top="0.75" bottom="0.75" header="0.3" footer="0.3"/>
  <pageSetup scale="93" orientation="portrait"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94"/>
  <sheetViews>
    <sheetView showGridLines="0" workbookViewId="0">
      <selection activeCell="A3" sqref="A3"/>
    </sheetView>
  </sheetViews>
  <sheetFormatPr defaultColWidth="8.88671875" defaultRowHeight="13.2" x14ac:dyDescent="0.25"/>
  <cols>
    <col min="1" max="1" width="5.5546875" style="1" customWidth="1"/>
    <col min="2" max="2" width="90.44140625" style="1" customWidth="1"/>
    <col min="3" max="3" width="16.44140625" style="1" bestFit="1" customWidth="1"/>
    <col min="4" max="16384" width="8.88671875" style="1"/>
  </cols>
  <sheetData>
    <row r="1" spans="1:3" ht="30" customHeight="1" x14ac:dyDescent="0.25">
      <c r="A1" s="27" t="s">
        <v>116</v>
      </c>
      <c r="B1" s="28"/>
      <c r="C1" s="29"/>
    </row>
    <row r="2" spans="1:3" ht="13.8" x14ac:dyDescent="0.25">
      <c r="A2" s="39" t="s">
        <v>47</v>
      </c>
      <c r="B2" s="3"/>
      <c r="C2" s="2"/>
    </row>
    <row r="3" spans="1:3" s="14" customFormat="1" x14ac:dyDescent="0.25">
      <c r="A3" s="2"/>
      <c r="B3" s="3"/>
      <c r="C3" s="2"/>
    </row>
    <row r="4" spans="1:3" s="2" customFormat="1" ht="17.399999999999999" x14ac:dyDescent="0.3">
      <c r="A4" s="34" t="s">
        <v>83</v>
      </c>
      <c r="B4" s="26"/>
    </row>
    <row r="5" spans="1:3" s="2" customFormat="1" ht="55.2" x14ac:dyDescent="0.25">
      <c r="B5" s="40" t="s">
        <v>72</v>
      </c>
    </row>
    <row r="7" spans="1:3" ht="27.6" x14ac:dyDescent="0.25">
      <c r="B7" s="40" t="s">
        <v>84</v>
      </c>
    </row>
    <row r="9" spans="1:3" ht="13.8" x14ac:dyDescent="0.25">
      <c r="B9" s="39" t="s">
        <v>59</v>
      </c>
    </row>
    <row r="11" spans="1:3" ht="27.6" x14ac:dyDescent="0.25">
      <c r="B11" s="38" t="s">
        <v>60</v>
      </c>
    </row>
    <row r="12" spans="1:3" s="14" customFormat="1" x14ac:dyDescent="0.25"/>
    <row r="13" spans="1:3" ht="17.399999999999999" x14ac:dyDescent="0.3">
      <c r="A13" s="132" t="s">
        <v>3</v>
      </c>
      <c r="B13" s="132"/>
    </row>
    <row r="14" spans="1:3" s="14" customFormat="1" x14ac:dyDescent="0.25"/>
    <row r="15" spans="1:3" s="35" customFormat="1" ht="17.399999999999999" x14ac:dyDescent="0.25">
      <c r="A15" s="43"/>
      <c r="B15" s="41" t="s">
        <v>75</v>
      </c>
    </row>
    <row r="16" spans="1:3" s="35" customFormat="1" ht="17.399999999999999" x14ac:dyDescent="0.25">
      <c r="A16" s="43"/>
      <c r="B16" s="42" t="s">
        <v>73</v>
      </c>
      <c r="C16" s="37" t="s">
        <v>2</v>
      </c>
    </row>
    <row r="17" spans="1:3" ht="17.399999999999999" x14ac:dyDescent="0.3">
      <c r="A17" s="44"/>
      <c r="B17" s="42" t="s">
        <v>77</v>
      </c>
    </row>
    <row r="18" spans="1:3" s="14" customFormat="1" ht="17.399999999999999" x14ac:dyDescent="0.3">
      <c r="A18" s="44"/>
      <c r="B18" s="42" t="s">
        <v>85</v>
      </c>
    </row>
    <row r="19" spans="1:3" s="29" customFormat="1" ht="17.399999999999999" x14ac:dyDescent="0.3">
      <c r="A19" s="47"/>
      <c r="B19" s="42" t="s">
        <v>86</v>
      </c>
    </row>
    <row r="20" spans="1:3" s="35" customFormat="1" ht="17.399999999999999" x14ac:dyDescent="0.25">
      <c r="A20" s="43"/>
      <c r="B20" s="41" t="s">
        <v>74</v>
      </c>
      <c r="C20" s="36" t="s">
        <v>1</v>
      </c>
    </row>
    <row r="21" spans="1:3" ht="17.399999999999999" x14ac:dyDescent="0.3">
      <c r="A21" s="44"/>
      <c r="B21" s="42" t="s">
        <v>76</v>
      </c>
    </row>
    <row r="22" spans="1:3" s="2" customFormat="1" ht="17.399999999999999" x14ac:dyDescent="0.3">
      <c r="A22" s="45"/>
      <c r="B22" s="46" t="s">
        <v>78</v>
      </c>
    </row>
    <row r="23" spans="1:3" s="2" customFormat="1" ht="17.399999999999999" x14ac:dyDescent="0.3">
      <c r="A23" s="45"/>
      <c r="B23" s="4"/>
    </row>
    <row r="24" spans="1:3" s="2" customFormat="1" ht="17.399999999999999" x14ac:dyDescent="0.3">
      <c r="A24" s="132" t="s">
        <v>79</v>
      </c>
      <c r="B24" s="132"/>
    </row>
    <row r="25" spans="1:3" s="2" customFormat="1" ht="41.4" x14ac:dyDescent="0.3">
      <c r="A25" s="45"/>
      <c r="B25" s="42" t="s">
        <v>87</v>
      </c>
    </row>
    <row r="26" spans="1:3" s="2" customFormat="1" ht="17.399999999999999" x14ac:dyDescent="0.3">
      <c r="A26" s="45"/>
      <c r="B26" s="42"/>
    </row>
    <row r="27" spans="1:3" s="2" customFormat="1" ht="17.399999999999999" x14ac:dyDescent="0.3">
      <c r="A27" s="45"/>
      <c r="B27" s="62" t="s">
        <v>91</v>
      </c>
    </row>
    <row r="28" spans="1:3" s="2" customFormat="1" ht="17.399999999999999" x14ac:dyDescent="0.3">
      <c r="A28" s="45"/>
      <c r="B28" s="42" t="s">
        <v>80</v>
      </c>
    </row>
    <row r="29" spans="1:3" s="2" customFormat="1" ht="27.6" x14ac:dyDescent="0.3">
      <c r="A29" s="45"/>
      <c r="B29" s="42" t="s">
        <v>82</v>
      </c>
    </row>
    <row r="30" spans="1:3" s="2" customFormat="1" ht="17.399999999999999" x14ac:dyDescent="0.3">
      <c r="A30" s="45"/>
      <c r="B30" s="42"/>
    </row>
    <row r="31" spans="1:3" s="2" customFormat="1" ht="17.399999999999999" x14ac:dyDescent="0.3">
      <c r="A31" s="45"/>
      <c r="B31" s="62" t="s">
        <v>88</v>
      </c>
    </row>
    <row r="32" spans="1:3" s="2" customFormat="1" ht="17.399999999999999" x14ac:dyDescent="0.3">
      <c r="A32" s="45"/>
      <c r="B32" s="42" t="s">
        <v>81</v>
      </c>
    </row>
    <row r="33" spans="1:2" s="2" customFormat="1" ht="17.399999999999999" x14ac:dyDescent="0.3">
      <c r="A33" s="45"/>
      <c r="B33" s="42" t="s">
        <v>89</v>
      </c>
    </row>
    <row r="34" spans="1:2" s="2" customFormat="1" ht="17.399999999999999" x14ac:dyDescent="0.3">
      <c r="A34" s="45"/>
      <c r="B34" s="4"/>
    </row>
    <row r="35" spans="1:2" s="2" customFormat="1" ht="27.6" x14ac:dyDescent="0.3">
      <c r="A35" s="45"/>
      <c r="B35" s="42" t="s">
        <v>126</v>
      </c>
    </row>
    <row r="36" spans="1:2" s="2" customFormat="1" ht="17.399999999999999" x14ac:dyDescent="0.3">
      <c r="A36" s="45"/>
      <c r="B36" s="48" t="s">
        <v>90</v>
      </c>
    </row>
    <row r="37" spans="1:2" s="2" customFormat="1" ht="17.399999999999999" x14ac:dyDescent="0.3">
      <c r="A37" s="45"/>
      <c r="B37" s="4"/>
    </row>
    <row r="38" spans="1:2" ht="17.399999999999999" x14ac:dyDescent="0.3">
      <c r="A38" s="132" t="s">
        <v>9</v>
      </c>
      <c r="B38" s="132"/>
    </row>
    <row r="39" spans="1:2" ht="27.6" x14ac:dyDescent="0.25">
      <c r="B39" s="42" t="s">
        <v>93</v>
      </c>
    </row>
    <row r="40" spans="1:2" s="14" customFormat="1" x14ac:dyDescent="0.25"/>
    <row r="41" spans="1:2" s="14" customFormat="1" ht="13.8" x14ac:dyDescent="0.25">
      <c r="B41" s="42" t="s">
        <v>94</v>
      </c>
    </row>
    <row r="42" spans="1:2" s="14" customFormat="1" x14ac:dyDescent="0.25"/>
    <row r="43" spans="1:2" s="14" customFormat="1" ht="27.6" x14ac:dyDescent="0.25">
      <c r="B43" s="42" t="s">
        <v>92</v>
      </c>
    </row>
    <row r="44" spans="1:2" s="14" customFormat="1" x14ac:dyDescent="0.25"/>
    <row r="45" spans="1:2" ht="27.6" x14ac:dyDescent="0.25">
      <c r="B45" s="42" t="s">
        <v>95</v>
      </c>
    </row>
    <row r="46" spans="1:2" x14ac:dyDescent="0.25">
      <c r="B46" s="15"/>
    </row>
    <row r="47" spans="1:2" ht="27.6" x14ac:dyDescent="0.25">
      <c r="B47" s="42" t="s">
        <v>96</v>
      </c>
    </row>
    <row r="48" spans="1:2" x14ac:dyDescent="0.25">
      <c r="B48" s="5"/>
    </row>
    <row r="49" spans="1:2" ht="17.399999999999999" x14ac:dyDescent="0.3">
      <c r="A49" s="132" t="s">
        <v>6</v>
      </c>
      <c r="B49" s="132"/>
    </row>
    <row r="50" spans="1:2" ht="27.6" x14ac:dyDescent="0.25">
      <c r="B50" s="42" t="s">
        <v>127</v>
      </c>
    </row>
    <row r="51" spans="1:2" x14ac:dyDescent="0.25">
      <c r="B51" s="5"/>
    </row>
    <row r="52" spans="1:2" ht="13.8" x14ac:dyDescent="0.25">
      <c r="A52" s="49" t="s">
        <v>10</v>
      </c>
      <c r="B52" s="42" t="s">
        <v>11</v>
      </c>
    </row>
    <row r="53" spans="1:2" ht="13.8" x14ac:dyDescent="0.25">
      <c r="A53" s="49" t="s">
        <v>12</v>
      </c>
      <c r="B53" s="42" t="s">
        <v>13</v>
      </c>
    </row>
    <row r="54" spans="1:2" ht="13.8" x14ac:dyDescent="0.25">
      <c r="A54" s="49" t="s">
        <v>14</v>
      </c>
      <c r="B54" s="42" t="s">
        <v>15</v>
      </c>
    </row>
    <row r="55" spans="1:2" ht="28.2" x14ac:dyDescent="0.25">
      <c r="A55" s="38"/>
      <c r="B55" s="42" t="s">
        <v>97</v>
      </c>
    </row>
    <row r="56" spans="1:2" ht="28.2" x14ac:dyDescent="0.25">
      <c r="A56" s="38"/>
      <c r="B56" s="42" t="s">
        <v>98</v>
      </c>
    </row>
    <row r="57" spans="1:2" ht="13.8" x14ac:dyDescent="0.25">
      <c r="A57" s="49" t="s">
        <v>16</v>
      </c>
      <c r="B57" s="42" t="s">
        <v>17</v>
      </c>
    </row>
    <row r="58" spans="1:2" ht="14.4" x14ac:dyDescent="0.25">
      <c r="A58" s="38"/>
      <c r="B58" s="42" t="s">
        <v>99</v>
      </c>
    </row>
    <row r="59" spans="1:2" ht="14.4" x14ac:dyDescent="0.25">
      <c r="A59" s="38"/>
      <c r="B59" s="42" t="s">
        <v>100</v>
      </c>
    </row>
    <row r="60" spans="1:2" ht="13.8" x14ac:dyDescent="0.25">
      <c r="A60" s="49" t="s">
        <v>18</v>
      </c>
      <c r="B60" s="42" t="s">
        <v>19</v>
      </c>
    </row>
    <row r="61" spans="1:2" ht="28.2" x14ac:dyDescent="0.25">
      <c r="A61" s="38"/>
      <c r="B61" s="42" t="s">
        <v>101</v>
      </c>
    </row>
    <row r="62" spans="1:2" ht="13.8" x14ac:dyDescent="0.25">
      <c r="A62" s="49" t="s">
        <v>102</v>
      </c>
      <c r="B62" s="42" t="s">
        <v>103</v>
      </c>
    </row>
    <row r="63" spans="1:2" ht="13.8" x14ac:dyDescent="0.25">
      <c r="A63" s="50"/>
      <c r="B63" s="42" t="s">
        <v>104</v>
      </c>
    </row>
    <row r="64" spans="1:2" s="14" customFormat="1" x14ac:dyDescent="0.25">
      <c r="B64" s="6"/>
    </row>
    <row r="65" spans="1:2" s="14" customFormat="1" ht="17.399999999999999" x14ac:dyDescent="0.3">
      <c r="A65" s="132" t="s">
        <v>8</v>
      </c>
      <c r="B65" s="132"/>
    </row>
    <row r="66" spans="1:2" s="14" customFormat="1" ht="41.4" x14ac:dyDescent="0.25">
      <c r="B66" s="42" t="s">
        <v>105</v>
      </c>
    </row>
    <row r="67" spans="1:2" s="14" customFormat="1" x14ac:dyDescent="0.25">
      <c r="B67" s="7"/>
    </row>
    <row r="68" spans="1:2" s="2" customFormat="1" ht="17.399999999999999" x14ac:dyDescent="0.3">
      <c r="A68" s="132" t="s">
        <v>4</v>
      </c>
      <c r="B68" s="132"/>
    </row>
    <row r="69" spans="1:2" s="14" customFormat="1" ht="13.8" x14ac:dyDescent="0.25">
      <c r="A69" s="57" t="s">
        <v>5</v>
      </c>
      <c r="B69" s="58" t="s">
        <v>106</v>
      </c>
    </row>
    <row r="70" spans="1:2" s="2" customFormat="1" ht="27.6" x14ac:dyDescent="0.25">
      <c r="A70" s="51"/>
      <c r="B70" s="56" t="s">
        <v>108</v>
      </c>
    </row>
    <row r="71" spans="1:2" s="2" customFormat="1" ht="13.8" x14ac:dyDescent="0.25">
      <c r="A71" s="51"/>
      <c r="B71" s="52"/>
    </row>
    <row r="72" spans="1:2" s="14" customFormat="1" ht="13.8" x14ac:dyDescent="0.25">
      <c r="A72" s="57" t="s">
        <v>5</v>
      </c>
      <c r="B72" s="58" t="s">
        <v>125</v>
      </c>
    </row>
    <row r="73" spans="1:2" s="2" customFormat="1" ht="28.2" x14ac:dyDescent="0.25">
      <c r="A73" s="51"/>
      <c r="B73" s="56" t="s">
        <v>129</v>
      </c>
    </row>
    <row r="74" spans="1:2" s="2" customFormat="1" ht="13.8" x14ac:dyDescent="0.25">
      <c r="A74" s="51"/>
      <c r="B74" s="52"/>
    </row>
    <row r="75" spans="1:2" ht="13.8" x14ac:dyDescent="0.25">
      <c r="A75" s="57" t="s">
        <v>5</v>
      </c>
      <c r="B75" s="60" t="s">
        <v>111</v>
      </c>
    </row>
    <row r="76" spans="1:2" s="2" customFormat="1" ht="41.4" x14ac:dyDescent="0.25">
      <c r="A76" s="51"/>
      <c r="B76" s="40" t="s">
        <v>128</v>
      </c>
    </row>
    <row r="77" spans="1:2" ht="13.8" x14ac:dyDescent="0.25">
      <c r="A77" s="50"/>
      <c r="B77" s="50"/>
    </row>
    <row r="78" spans="1:2" s="14" customFormat="1" ht="13.8" x14ac:dyDescent="0.25">
      <c r="A78" s="57" t="s">
        <v>5</v>
      </c>
      <c r="B78" s="60" t="s">
        <v>117</v>
      </c>
    </row>
    <row r="79" spans="1:2" s="2" customFormat="1" ht="27.6" x14ac:dyDescent="0.25">
      <c r="A79" s="51"/>
      <c r="B79" s="40" t="s">
        <v>112</v>
      </c>
    </row>
    <row r="80" spans="1:2" s="14" customFormat="1" ht="13.8" x14ac:dyDescent="0.25">
      <c r="A80" s="50"/>
      <c r="B80" s="50"/>
    </row>
    <row r="81" spans="1:2" ht="13.8" x14ac:dyDescent="0.25">
      <c r="A81" s="57" t="s">
        <v>5</v>
      </c>
      <c r="B81" s="60" t="s">
        <v>118</v>
      </c>
    </row>
    <row r="82" spans="1:2" s="2" customFormat="1" ht="14.4" x14ac:dyDescent="0.3">
      <c r="A82" s="51"/>
      <c r="B82" s="55" t="s">
        <v>113</v>
      </c>
    </row>
    <row r="83" spans="1:2" s="2" customFormat="1" ht="14.4" x14ac:dyDescent="0.3">
      <c r="A83" s="51"/>
      <c r="B83" s="55" t="s">
        <v>114</v>
      </c>
    </row>
    <row r="84" spans="1:2" s="2" customFormat="1" ht="14.4" x14ac:dyDescent="0.3">
      <c r="A84" s="51"/>
      <c r="B84" s="55" t="s">
        <v>115</v>
      </c>
    </row>
    <row r="85" spans="1:2" ht="13.8" x14ac:dyDescent="0.25">
      <c r="A85" s="50"/>
      <c r="B85" s="54"/>
    </row>
    <row r="86" spans="1:2" ht="13.8" x14ac:dyDescent="0.25">
      <c r="A86" s="57" t="s">
        <v>5</v>
      </c>
      <c r="B86" s="60" t="s">
        <v>119</v>
      </c>
    </row>
    <row r="87" spans="1:2" s="2" customFormat="1" ht="41.4" x14ac:dyDescent="0.25">
      <c r="A87" s="51"/>
      <c r="B87" s="40" t="s">
        <v>107</v>
      </c>
    </row>
    <row r="88" spans="1:2" s="2" customFormat="1" ht="14.4" x14ac:dyDescent="0.3">
      <c r="A88" s="51"/>
      <c r="B88" s="53" t="s">
        <v>109</v>
      </c>
    </row>
    <row r="89" spans="1:2" s="2" customFormat="1" ht="41.4" x14ac:dyDescent="0.25">
      <c r="A89" s="51"/>
      <c r="B89" s="59" t="s">
        <v>110</v>
      </c>
    </row>
    <row r="90" spans="1:2" ht="13.8" x14ac:dyDescent="0.25">
      <c r="A90" s="50"/>
      <c r="B90" s="50"/>
    </row>
    <row r="91" spans="1:2" ht="13.8" x14ac:dyDescent="0.25">
      <c r="A91" s="57" t="s">
        <v>5</v>
      </c>
      <c r="B91" s="61" t="s">
        <v>120</v>
      </c>
    </row>
    <row r="92" spans="1:2" ht="27.6" x14ac:dyDescent="0.25">
      <c r="A92" s="38"/>
      <c r="B92" s="55" t="s">
        <v>20</v>
      </c>
    </row>
    <row r="94" spans="1:2" x14ac:dyDescent="0.25">
      <c r="A94" s="21" t="s">
        <v>52</v>
      </c>
    </row>
  </sheetData>
  <mergeCells count="6">
    <mergeCell ref="A38:B38"/>
    <mergeCell ref="A49:B49"/>
    <mergeCell ref="A68:B68"/>
    <mergeCell ref="A13:B13"/>
    <mergeCell ref="A65:B65"/>
    <mergeCell ref="A24:B24"/>
  </mergeCells>
  <phoneticPr fontId="3" type="noConversion"/>
  <hyperlinks>
    <hyperlink ref="B9" r:id="rId1"/>
    <hyperlink ref="A2" r:id="rId2"/>
    <hyperlink ref="B36" r:id="rId3"/>
  </hyperlinks>
  <pageMargins left="0.5" right="0.5" top="0.25" bottom="0.25" header="0.5" footer="0.5"/>
  <pageSetup orientation="portrait" r:id="rId4"/>
  <headerFooter alignWithMargins="0"/>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topLeftCell="A4" workbookViewId="0">
      <selection activeCell="A2" sqref="A2"/>
    </sheetView>
  </sheetViews>
  <sheetFormatPr defaultColWidth="8.88671875" defaultRowHeight="13.2" x14ac:dyDescent="0.25"/>
  <cols>
    <col min="1" max="1" width="5.5546875" style="14" customWidth="1"/>
    <col min="2" max="2" width="82.109375" style="14" customWidth="1"/>
    <col min="3" max="16384" width="8.88671875" style="10"/>
  </cols>
  <sheetData>
    <row r="1" spans="1:4" ht="30" customHeight="1" x14ac:dyDescent="0.25">
      <c r="A1" s="27" t="s">
        <v>50</v>
      </c>
      <c r="B1" s="27"/>
      <c r="C1" s="32"/>
      <c r="D1" s="32"/>
    </row>
    <row r="2" spans="1:4" ht="15" x14ac:dyDescent="0.25">
      <c r="A2" s="29"/>
      <c r="B2" s="33"/>
      <c r="C2" s="32"/>
      <c r="D2" s="32"/>
    </row>
    <row r="3" spans="1:4" ht="15" x14ac:dyDescent="0.25">
      <c r="A3" s="30"/>
      <c r="B3" s="23" t="s">
        <v>51</v>
      </c>
      <c r="C3" s="31"/>
    </row>
    <row r="4" spans="1:4" ht="13.8" x14ac:dyDescent="0.25">
      <c r="A4" s="8"/>
      <c r="B4" s="25" t="s">
        <v>47</v>
      </c>
      <c r="C4" s="9"/>
    </row>
    <row r="5" spans="1:4" ht="15" x14ac:dyDescent="0.25">
      <c r="A5" s="8"/>
      <c r="B5" s="11"/>
      <c r="C5" s="9"/>
    </row>
    <row r="6" spans="1:4" ht="15.6" x14ac:dyDescent="0.3">
      <c r="A6" s="8"/>
      <c r="B6" s="12" t="s">
        <v>52</v>
      </c>
      <c r="C6" s="9"/>
    </row>
    <row r="7" spans="1:4" ht="15" x14ac:dyDescent="0.25">
      <c r="A7" s="8"/>
      <c r="B7" s="11"/>
      <c r="C7" s="9"/>
    </row>
    <row r="8" spans="1:4" ht="30" x14ac:dyDescent="0.25">
      <c r="A8" s="8"/>
      <c r="B8" s="11" t="s">
        <v>53</v>
      </c>
      <c r="C8" s="9"/>
    </row>
    <row r="9" spans="1:4" ht="15" x14ac:dyDescent="0.25">
      <c r="A9" s="8"/>
      <c r="B9" s="11"/>
      <c r="C9" s="9"/>
    </row>
    <row r="10" spans="1:4" ht="46.2" x14ac:dyDescent="0.3">
      <c r="A10" s="8"/>
      <c r="B10" s="11" t="s">
        <v>54</v>
      </c>
      <c r="C10" s="9"/>
    </row>
    <row r="11" spans="1:4" ht="15" x14ac:dyDescent="0.25">
      <c r="A11" s="8"/>
      <c r="B11" s="11"/>
      <c r="C11" s="9"/>
    </row>
    <row r="12" spans="1:4" ht="45" x14ac:dyDescent="0.25">
      <c r="A12" s="8"/>
      <c r="B12" s="11" t="s">
        <v>55</v>
      </c>
      <c r="C12" s="9"/>
    </row>
    <row r="13" spans="1:4" ht="15" x14ac:dyDescent="0.25">
      <c r="A13" s="8"/>
      <c r="B13" s="11"/>
      <c r="C13" s="9"/>
    </row>
    <row r="14" spans="1:4" ht="60" x14ac:dyDescent="0.25">
      <c r="A14" s="8"/>
      <c r="B14" s="11" t="s">
        <v>56</v>
      </c>
      <c r="C14" s="9"/>
    </row>
    <row r="15" spans="1:4" ht="15" x14ac:dyDescent="0.25">
      <c r="A15" s="8"/>
      <c r="B15" s="11"/>
      <c r="C15" s="9"/>
    </row>
    <row r="16" spans="1:4" ht="30.6" x14ac:dyDescent="0.25">
      <c r="A16" s="8"/>
      <c r="B16" s="11" t="s">
        <v>57</v>
      </c>
      <c r="C16" s="9"/>
    </row>
    <row r="17" spans="1:3" ht="15" x14ac:dyDescent="0.25">
      <c r="A17" s="8"/>
      <c r="B17" s="11"/>
      <c r="C17" s="9"/>
    </row>
    <row r="18" spans="1:3" ht="15.6" x14ac:dyDescent="0.3">
      <c r="A18" s="8"/>
      <c r="B18" s="12" t="s">
        <v>58</v>
      </c>
      <c r="C18" s="9"/>
    </row>
    <row r="19" spans="1:3" ht="15" x14ac:dyDescent="0.25">
      <c r="A19" s="8"/>
      <c r="B19" s="24" t="s">
        <v>48</v>
      </c>
      <c r="C19" s="9"/>
    </row>
    <row r="20" spans="1:3" ht="15" x14ac:dyDescent="0.25">
      <c r="A20" s="8"/>
      <c r="B20" s="13"/>
      <c r="C20" s="9"/>
    </row>
    <row r="21" spans="1:3" x14ac:dyDescent="0.25">
      <c r="A21" s="8"/>
      <c r="B21" s="8"/>
      <c r="C21" s="9"/>
    </row>
    <row r="22" spans="1:3" x14ac:dyDescent="0.25">
      <c r="A22" s="8"/>
      <c r="B22" s="8"/>
      <c r="C22" s="9"/>
    </row>
    <row r="23" spans="1:3" x14ac:dyDescent="0.25">
      <c r="A23" s="8"/>
      <c r="B23" s="8"/>
      <c r="C23" s="9"/>
    </row>
    <row r="24" spans="1:3" x14ac:dyDescent="0.25">
      <c r="A24" s="8"/>
      <c r="B24" s="8"/>
      <c r="C24" s="9"/>
    </row>
    <row r="25" spans="1:3" x14ac:dyDescent="0.25">
      <c r="A25" s="8"/>
      <c r="B25" s="8"/>
      <c r="C25" s="9"/>
    </row>
    <row r="26" spans="1:3" x14ac:dyDescent="0.25">
      <c r="A26" s="8"/>
      <c r="B26" s="8"/>
      <c r="C26" s="9"/>
    </row>
    <row r="27" spans="1:3" x14ac:dyDescent="0.25">
      <c r="A27" s="8"/>
      <c r="B27" s="8"/>
      <c r="C27" s="9"/>
    </row>
    <row r="28" spans="1:3" x14ac:dyDescent="0.25">
      <c r="A28" s="8"/>
      <c r="B28" s="8"/>
      <c r="C28" s="9"/>
    </row>
    <row r="29" spans="1:3" x14ac:dyDescent="0.25">
      <c r="A29" s="8"/>
      <c r="B29" s="8"/>
      <c r="C29" s="9"/>
    </row>
  </sheetData>
  <hyperlinks>
    <hyperlink ref="B4" r:id="rId1"/>
    <hyperlink ref="B19" r:id="rId2"/>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U z g u U q 2 U r Q m j A A A A 9 Q A A A B I A H A B D b 2 5 m a W c v U G F j a 2 F n Z S 5 4 b W w g o h g A K K A U A A A A A A A A A A A A A A A A A A A A A A A A A A A A h Y + x D o I w G I R f h X S n L X U h 5 K c M h k 0 S E x P j 2 p Q K j d A a W i z v 5 u A j + Q p i F H V z v P v u k r v 7 9 Q b F 1 H f R R Q 1 O W 5 O j B F M U K S N t r U 2 T o 9 E f 4 x Q V H L Z C n k S j o j l s X D Y 5 n a P W + 3 N G S A g B h x W 2 Q 0 M Y p Q k 5 V J u d b F U v Y m 2 c F 0 Y q 9 G n V / 1 u I w / 4 1 h j O c p p j R e R K Q x Y N K m y 9 n M 3 v S H x P W Y + f H Q X H l 4 7 I E s k g g 7 w v 8 A V B L A w Q U A A I A C A B T O C 5 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z g u U i i K R 7 g O A A A A E Q A A A B M A H A B G b 3 J t d W x h c y 9 T Z W N 0 a W 9 u M S 5 t I K I Y A C i g F A A A A A A A A A A A A A A A A A A A A A A A A A A A A C t O T S 7 J z M 9 T C I b Q h t Y A U E s B A i 0 A F A A C A A g A U z g u U q 2 U r Q m j A A A A 9 Q A A A B I A A A A A A A A A A A A A A A A A A A A A A E N v b m Z p Z y 9 Q Y W N r Y W d l L n h t b F B L A Q I t A B Q A A g A I A F M 4 L l I P y u m r p A A A A O k A A A A T A A A A A A A A A A A A A A A A A O 8 A A A B b Q 2 9 u d G V u d F 9 U e X B l c 1 0 u e G 1 s U E s B A i 0 A F A A C A A g A U z g u 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r c F g T S O / R J u R W 4 c W J 5 j y g A A A A A A g A A A A A A E G Y A A A A B A A A g A A A A U g m L L V a r b 9 / u L Y 1 C / N p J 5 I P u T 0 b 9 Z w Z z K F A 1 E C 7 r 5 s 8 A A A A A D o A A A A A C A A A g A A A A D o X s 4 H 3 z D / H V G g F + c L 8 f + c l H H l t O g 6 1 q w g p 0 J 0 E l i n B Q A A A A z F 2 b t o P N R 1 n g W W V v I E 0 X C 6 l l T j d B c d r d t R k m n t T q b 1 F r 5 W m F s c p N y / p K N s w f C g Q + E 7 z R 7 a d 7 D f I o F / j C Q B A 4 u 3 P U K K j j 9 z r d U J 1 k l i Z 0 P 5 h A A A A A Y d w A F 4 K m 9 H 5 Z p L H 6 R t N 2 a w / 9 B i E A O W 6 m h K 6 u q N 5 c 9 T b 9 o P Q p u s J L C X 7 m D 9 4 R w m F D S E u U 3 J g A / U H f v j 7 Q 4 2 R n E A = = < / D a t a M a s h u p > 
</file>

<file path=customXml/itemProps1.xml><?xml version="1.0" encoding="utf-8"?>
<ds:datastoreItem xmlns:ds="http://schemas.openxmlformats.org/officeDocument/2006/customXml" ds:itemID="{DBDA38E0-4013-47E7-AC23-A6C2CD420B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4</vt:i4>
      </vt:variant>
      <vt:variant>
        <vt:lpstr>Nimega vahemikud</vt:lpstr>
      </vt:variant>
      <vt:variant>
        <vt:i4>4</vt:i4>
      </vt:variant>
    </vt:vector>
  </HeadingPairs>
  <TitlesOfParts>
    <vt:vector size="8" baseType="lpstr">
      <vt:lpstr>GanttChart</vt:lpstr>
      <vt:lpstr>GanttChartPro</vt:lpstr>
      <vt:lpstr>Help</vt:lpstr>
      <vt:lpstr>TermsOfUse</vt:lpstr>
      <vt:lpstr>GanttChart!prevWBS</vt:lpstr>
      <vt:lpstr>GanttChart!Prindiala</vt:lpstr>
      <vt:lpstr>GanttChartPro!Prindiala</vt:lpstr>
      <vt:lpstr>GanttChart!Prinditiitlid</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Janar Paimre</cp:lastModifiedBy>
  <cp:lastPrinted>2024-02-29T14:23:08Z</cp:lastPrinted>
  <dcterms:created xsi:type="dcterms:W3CDTF">2010-06-09T16:05:03Z</dcterms:created>
  <dcterms:modified xsi:type="dcterms:W3CDTF">2024-03-28T08:15:13Z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ies>
</file>